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085" tabRatio="454" activeTab="0"/>
  </bookViews>
  <sheets>
    <sheet name="Чизкейки" sheetId="1" r:id="rId1"/>
    <sheet name="сиропы Da Vinci" sheetId="2" r:id="rId2"/>
    <sheet name="сиропы Routin" sheetId="3" r:id="rId3"/>
    <sheet name="Топпинги" sheetId="4" r:id="rId4"/>
  </sheets>
  <definedNames>
    <definedName name="Excel_BuiltIn_Database">#REF!</definedName>
    <definedName name="Excel_BuiltIn_Database_1">#REF!</definedName>
    <definedName name="Excel_BuiltIn_Database_10">#REF!</definedName>
    <definedName name="Excel_BuiltIn_Database_11">#REF!</definedName>
    <definedName name="Excel_BuiltIn_Database_13">#REF!</definedName>
    <definedName name="Excel_BuiltIn_Database_2">#REF!</definedName>
    <definedName name="Excel_BuiltIn_Database_6">#REF!</definedName>
    <definedName name="Excel_BuiltIn_Database_7">#REF!</definedName>
    <definedName name="Excel_BuiltIn_Database_8">#REF!</definedName>
    <definedName name="Excel_BuiltIn_Database_9">#REF!</definedName>
    <definedName name="_xlnm.Print_Area" localSheetId="1">'сиропы Da Vinci'!$A$1:$E$55</definedName>
    <definedName name="_xlnm.Print_Area" localSheetId="2">'сиропы Routin'!$A$1:$F$51</definedName>
    <definedName name="_xlnm.Print_Area" localSheetId="0">'Чизкейки'!$A$1:$G$35</definedName>
    <definedName name="ффф">#REF!</definedName>
  </definedNames>
  <calcPr fullCalcOnLoad="1" refMode="R1C1"/>
</workbook>
</file>

<file path=xl/sharedStrings.xml><?xml version="1.0" encoding="utf-8"?>
<sst xmlns="http://schemas.openxmlformats.org/spreadsheetml/2006/main" count="238" uniqueCount="143">
  <si>
    <t>Арт</t>
  </si>
  <si>
    <t xml:space="preserve">Наименование </t>
  </si>
  <si>
    <t>Упаковка</t>
  </si>
  <si>
    <t>*минимальный заказ - 1 штука</t>
  </si>
  <si>
    <t>БЕЛЫЙ ШОКОЛАД / White Chocolate</t>
  </si>
  <si>
    <t>АМАРЕТТО / Amaretto</t>
  </si>
  <si>
    <t>БАНАН/ Banana</t>
  </si>
  <si>
    <t>БЛЮ КУРАСАО / Blue Curacao</t>
  </si>
  <si>
    <t>ВАНИЛЬ / Vanilla</t>
  </si>
  <si>
    <t xml:space="preserve">ГРЕНАДИН / Grenadine                           </t>
  </si>
  <si>
    <t>ИРЛАНДСКИЙ КРЕМ / Irish cream</t>
  </si>
  <si>
    <t>КАРАМЕЛЬ / Caramel</t>
  </si>
  <si>
    <t>КЛУБНИКА / Strawberry</t>
  </si>
  <si>
    <t>КОКОС / Coconut</t>
  </si>
  <si>
    <t>КОРИЦА / Cinnamon</t>
  </si>
  <si>
    <t>ЛАЙМ / Lime</t>
  </si>
  <si>
    <t>МИНДАЛЬ / Almond</t>
  </si>
  <si>
    <t>МОХИТО / Mojito</t>
  </si>
  <si>
    <t>ШОКОЛАД / Chocolate</t>
  </si>
  <si>
    <t>1л х 6шт</t>
  </si>
  <si>
    <t>№</t>
  </si>
  <si>
    <t>Вес, кг</t>
  </si>
  <si>
    <t>Чизкейк "Шоколадный"</t>
  </si>
  <si>
    <t>Чизкейк "Яблочный"</t>
  </si>
  <si>
    <t>Чизкейк "Ореховый"</t>
  </si>
  <si>
    <t>Чизкейк "С шоколадом и орехами"</t>
  </si>
  <si>
    <t>Кол-во кусочков</t>
  </si>
  <si>
    <t>Чизкейк "New York"</t>
  </si>
  <si>
    <t>Чизкейк "New York с клубникой"</t>
  </si>
  <si>
    <t>Чизкейк "New Yokr с малиной"</t>
  </si>
  <si>
    <t>Чизкейк "New York с вишней"</t>
  </si>
  <si>
    <t>1,80</t>
  </si>
  <si>
    <t>1,66</t>
  </si>
  <si>
    <t>Чизкейк "New York c лесными ягодами"</t>
  </si>
  <si>
    <t>Чизкейк "Сладкая жизнь"</t>
  </si>
  <si>
    <t>1,90</t>
  </si>
  <si>
    <t>2,10</t>
  </si>
  <si>
    <t>1,40</t>
  </si>
  <si>
    <r>
      <t xml:space="preserve">Чизкейк "Мохито"  </t>
    </r>
    <r>
      <rPr>
        <sz val="10"/>
        <color indexed="10"/>
        <rFont val="Arial"/>
        <family val="2"/>
      </rPr>
      <t>NEW</t>
    </r>
  </si>
  <si>
    <r>
      <t xml:space="preserve">Чизкейк "Лайм"  </t>
    </r>
    <r>
      <rPr>
        <sz val="10"/>
        <color indexed="10"/>
        <rFont val="Arial"/>
        <family val="2"/>
      </rPr>
      <t>NEW</t>
    </r>
  </si>
  <si>
    <t>ЗЕЛЕНАЯ МЯТА/ green mint</t>
  </si>
  <si>
    <t>КОФЕЙНЫЙ/ Coffee</t>
  </si>
  <si>
    <t>ТИРАМИСУ/ Tiramisu</t>
  </si>
  <si>
    <t>ОБЖАРЕННЫЙ ЛЕСНОЙ ОРЕХ/ Noisette hazelnut</t>
  </si>
  <si>
    <t>ФИСТАШКА/ Pistachio</t>
  </si>
  <si>
    <t>АМАРЕТТО-ДИ-САРОННО / Amaretto</t>
  </si>
  <si>
    <t>ВАНИЛЬНЫЙ / Vanilla</t>
  </si>
  <si>
    <t>КАРАМЕЛЬНЫЙ / Caramel</t>
  </si>
  <si>
    <t>ШОКОЛАДНЫЙ / Chocolate</t>
  </si>
  <si>
    <t>БАНАНОВЫЙ / Banana</t>
  </si>
  <si>
    <t>КЛУБНИЧНЫЙ / Strawberry</t>
  </si>
  <si>
    <t>ГРЕНАДИН / Grenadine</t>
  </si>
  <si>
    <t>КАЛУА / Kahlua</t>
  </si>
  <si>
    <t>0,75л х 12шт</t>
  </si>
  <si>
    <t>0,187л х 24шт</t>
  </si>
  <si>
    <t>Наименование</t>
  </si>
  <si>
    <t>Помпа-дозатор для сиропа емкостью 10 мл</t>
  </si>
  <si>
    <t>Помпа-дозатор для соуса емкостью 50 мл</t>
  </si>
  <si>
    <t xml:space="preserve">Торт "Чизкейк Черный лес"  </t>
  </si>
  <si>
    <r>
      <t xml:space="preserve">Торт "Чизкейк Тирамису" </t>
    </r>
    <r>
      <rPr>
        <sz val="10"/>
        <color indexed="10"/>
        <rFont val="Arial"/>
        <family val="2"/>
      </rPr>
      <t xml:space="preserve"> </t>
    </r>
  </si>
  <si>
    <t>Наименование товара</t>
  </si>
  <si>
    <r>
      <t xml:space="preserve">Чизкейк "Четыре Шоколада"   </t>
    </r>
    <r>
      <rPr>
        <sz val="10"/>
        <color indexed="10"/>
        <rFont val="Arial"/>
        <family val="2"/>
      </rPr>
      <t xml:space="preserve"> NEW</t>
    </r>
  </si>
  <si>
    <r>
      <t xml:space="preserve">Торт " Три Шоколада"        </t>
    </r>
    <r>
      <rPr>
        <sz val="10"/>
        <color indexed="10"/>
        <rFont val="Arial"/>
        <family val="2"/>
      </rPr>
      <t>NEW</t>
    </r>
  </si>
  <si>
    <t>Цена за уп. руб.</t>
  </si>
  <si>
    <t xml:space="preserve">Цена за шт. руб. </t>
  </si>
  <si>
    <t>Цена за 1шт. руб.</t>
  </si>
  <si>
    <t>5%</t>
  </si>
  <si>
    <t>от 100 шт.</t>
  </si>
  <si>
    <t>7%</t>
  </si>
  <si>
    <t>от 200 шт.</t>
  </si>
  <si>
    <t xml:space="preserve">Помпа-дозатор для бутылки с соусом </t>
  </si>
  <si>
    <t xml:space="preserve">Помпа-дозатор для бутылки с сиропом </t>
  </si>
  <si>
    <t>Диспенсер для 6 бутылок сиропа*</t>
  </si>
  <si>
    <t>Доска для мела*</t>
  </si>
  <si>
    <t>Сопутствующие товары</t>
  </si>
  <si>
    <t>Цена за упаковку руб.</t>
  </si>
  <si>
    <t>Цена за штуку руб.</t>
  </si>
  <si>
    <t>АПЕЛЬСИНОВЫЙ / Orange **</t>
  </si>
  <si>
    <t>ВИШНЕВЫЙ / Cherry **</t>
  </si>
  <si>
    <t>ГОГОЛЬ - МОГОЛЬ / Egg - nogg **</t>
  </si>
  <si>
    <t>ГОЛУБОЙ КЮРАСАО / Blue caracao **</t>
  </si>
  <si>
    <t>ЗЕЛЕНАЯ ПЕРЕЧНАЯ МЯТА / Green peppermint **</t>
  </si>
  <si>
    <t>ИМБИРНЫЙ ПРЯНИК / G/ Bread **</t>
  </si>
  <si>
    <t>ИРЛАНДСКИЕ СЛИВКИ / Irish Cream **</t>
  </si>
  <si>
    <t>ИТАЛЬЯНСКИЙ ДЕСЕРТ / Тирамису **</t>
  </si>
  <si>
    <t>КИВИ / Kiwi **</t>
  </si>
  <si>
    <t>КОРИЦА / Cinnamon **</t>
  </si>
  <si>
    <t>МАЛИНОВЫЙ / Raspberry **</t>
  </si>
  <si>
    <t>ОРЕХ ЛЕСНОЙ / Hazelnut **</t>
  </si>
  <si>
    <t>МИНДАЛЬНЫЙ / Almond **</t>
  </si>
  <si>
    <t>ОРЕХ МАКАДАМИЯ / Macadamia Nut **</t>
  </si>
  <si>
    <t>ПЕРЕЧНАЯ МЯТА / Peppermint **</t>
  </si>
  <si>
    <t>ПЕРСИКОВЫЙ / Reach **</t>
  </si>
  <si>
    <t>ПИНА КОЛАДА / Pina - colada **</t>
  </si>
  <si>
    <t>ТРОСТНИКОВЫЙ САХАР / Cane Sugar **</t>
  </si>
  <si>
    <t>ФРАНЦУЗСКИЙ ВАНИЛЬ / French Vanilla **</t>
  </si>
  <si>
    <t>ЧЕРНАЯ СМОРОДИНА / Blackberry **</t>
  </si>
  <si>
    <t>ШОКОЛАД БЕЛЫЙ / White Chocolate **</t>
  </si>
  <si>
    <t>ШОТЛАНДСКАЯ КАРАМЕЛЬ / Butter Scotch **</t>
  </si>
  <si>
    <t>ШОКОЛАД С МЕНТОЛОМ / Chocolate mint **</t>
  </si>
  <si>
    <t>АМАРЕТТО / Amaretto **</t>
  </si>
  <si>
    <t>ВАНИЛЬНЫЙ / Vanilla **</t>
  </si>
  <si>
    <t>ПРЯНЫЙ ЧАЙ ВОСТОЧНЫЙ / Spiced chai **</t>
  </si>
  <si>
    <t>ШОКОЛАДНЫЙ / Chocolate **</t>
  </si>
  <si>
    <t xml:space="preserve"> Da Vinci Gourmet 187 мл.</t>
  </si>
  <si>
    <t>Цена (руб.)</t>
  </si>
  <si>
    <t xml:space="preserve">Чизкейк "Карамельный с арахисом"  </t>
  </si>
  <si>
    <t>Торты и Чизкейки</t>
  </si>
  <si>
    <t>**для регионов действуют другие цены</t>
  </si>
  <si>
    <t>* под заказ, в течении 7 рабочих дней</t>
  </si>
  <si>
    <t>от 250 шт.</t>
  </si>
  <si>
    <t>от 300 шт.</t>
  </si>
  <si>
    <t>6%</t>
  </si>
  <si>
    <r>
      <t xml:space="preserve">      </t>
    </r>
    <r>
      <rPr>
        <b/>
        <sz val="11"/>
        <color indexed="56"/>
        <rFont val="Arial"/>
        <family val="2"/>
      </rPr>
      <t xml:space="preserve">  </t>
    </r>
    <r>
      <rPr>
        <b/>
        <sz val="10"/>
        <color indexed="56"/>
        <rFont val="Arial"/>
        <family val="2"/>
      </rPr>
      <t>СИРОПЫ</t>
    </r>
    <r>
      <rPr>
        <b/>
        <sz val="11"/>
        <color indexed="56"/>
        <rFont val="Arial"/>
        <family val="2"/>
      </rPr>
      <t xml:space="preserve"> </t>
    </r>
    <r>
      <rPr>
        <b/>
        <sz val="14"/>
        <color indexed="56"/>
        <rFont val="Arial"/>
        <family val="2"/>
      </rPr>
      <t>1883 de Philibert Routin</t>
    </r>
    <r>
      <rPr>
        <b/>
        <sz val="11"/>
        <color indexed="56"/>
        <rFont val="Arial"/>
        <family val="2"/>
      </rPr>
      <t xml:space="preserve"> (Франция)</t>
    </r>
  </si>
  <si>
    <r>
      <t xml:space="preserve">Торт "Ума Турман" </t>
    </r>
    <r>
      <rPr>
        <sz val="10"/>
        <rFont val="Arial"/>
        <family val="2"/>
      </rPr>
      <t xml:space="preserve"> (Кэррот Кэйк)</t>
    </r>
  </si>
  <si>
    <t>от 200 шт. 5%***</t>
  </si>
  <si>
    <t>*** при заказе в квартал</t>
  </si>
  <si>
    <t>1,8</t>
  </si>
  <si>
    <t>Сопутсвующие товары</t>
  </si>
  <si>
    <t>4%</t>
  </si>
  <si>
    <t xml:space="preserve">сиропы Da Vinci Gourmet </t>
  </si>
  <si>
    <t>Цена за                1 шт. руб.</t>
  </si>
  <si>
    <r>
      <rPr>
        <b/>
        <sz val="8"/>
        <rFont val="Arial"/>
        <family val="2"/>
      </rPr>
      <t>ТОППИНГИ</t>
    </r>
    <r>
      <rPr>
        <b/>
        <sz val="10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 xml:space="preserve">Da Vinci Gourmet </t>
    </r>
    <r>
      <rPr>
        <b/>
        <sz val="10"/>
        <rFont val="Arial"/>
        <family val="2"/>
      </rPr>
      <t>(Франция)</t>
    </r>
  </si>
  <si>
    <t xml:space="preserve">Цена за шт. руб </t>
  </si>
  <si>
    <t>Цена за уп. руб</t>
  </si>
  <si>
    <r>
      <rPr>
        <b/>
        <sz val="10"/>
        <rFont val="Arial"/>
        <family val="2"/>
      </rPr>
      <t>ШОКОЛАДНЫЙ</t>
    </r>
    <r>
      <rPr>
        <sz val="10"/>
        <rFont val="Arial"/>
        <family val="2"/>
      </rPr>
      <t xml:space="preserve"> / Chocolate</t>
    </r>
  </si>
  <si>
    <t>2,5кг х 6</t>
  </si>
  <si>
    <r>
      <rPr>
        <b/>
        <sz val="10"/>
        <rFont val="Arial"/>
        <family val="2"/>
      </rPr>
      <t>КАРАМЕЛЬНЫЙ</t>
    </r>
    <r>
      <rPr>
        <sz val="10"/>
        <rFont val="Arial"/>
        <family val="2"/>
      </rPr>
      <t xml:space="preserve"> / Caramel</t>
    </r>
  </si>
  <si>
    <r>
      <rPr>
        <b/>
        <sz val="10"/>
        <rFont val="Arial"/>
        <family val="2"/>
      </rPr>
      <t>БЕЛЫЙ ШОКОЛАД</t>
    </r>
    <r>
      <rPr>
        <sz val="10"/>
        <rFont val="Arial"/>
        <family val="2"/>
      </rPr>
      <t xml:space="preserve"> / White chocolate</t>
    </r>
  </si>
  <si>
    <r>
      <rPr>
        <b/>
        <sz val="10"/>
        <rFont val="Arial"/>
        <family val="2"/>
      </rPr>
      <t>КЛУБНИКА</t>
    </r>
    <r>
      <rPr>
        <sz val="10"/>
        <rFont val="Arial"/>
        <family val="2"/>
      </rPr>
      <t xml:space="preserve"> / Strawberry</t>
    </r>
  </si>
  <si>
    <t xml:space="preserve">  </t>
  </si>
  <si>
    <r>
      <rPr>
        <b/>
        <sz val="8"/>
        <rFont val="Arial"/>
        <family val="2"/>
      </rPr>
      <t>ТОППИНГИ</t>
    </r>
    <r>
      <rPr>
        <b/>
        <sz val="10"/>
        <rFont val="Arial"/>
        <family val="2"/>
      </rPr>
      <t xml:space="preserve"> </t>
    </r>
    <r>
      <rPr>
        <b/>
        <sz val="14"/>
        <color indexed="56"/>
        <rFont val="Arial"/>
        <family val="2"/>
      </rPr>
      <t xml:space="preserve">1883 de Philibert Routin </t>
    </r>
    <r>
      <rPr>
        <b/>
        <sz val="10"/>
        <rFont val="Arial"/>
        <family val="2"/>
      </rPr>
      <t>(Франция)</t>
    </r>
  </si>
  <si>
    <t>1,89 х 6</t>
  </si>
  <si>
    <r>
      <rPr>
        <b/>
        <sz val="10"/>
        <rFont val="Arial"/>
        <family val="2"/>
      </rPr>
      <t>КАРАМЕЛЬ</t>
    </r>
    <r>
      <rPr>
        <sz val="10"/>
        <rFont val="Arial"/>
        <family val="2"/>
      </rPr>
      <t xml:space="preserve"> / Caramel</t>
    </r>
  </si>
  <si>
    <r>
      <rPr>
        <b/>
        <sz val="10"/>
        <rFont val="Arial"/>
        <family val="2"/>
      </rPr>
      <t>ШОКОЛАД</t>
    </r>
    <r>
      <rPr>
        <sz val="10"/>
        <rFont val="Arial"/>
        <family val="2"/>
      </rPr>
      <t xml:space="preserve"> / Chocolate</t>
    </r>
  </si>
  <si>
    <t xml:space="preserve">                     </t>
  </si>
  <si>
    <t>Чизкейк "С шоколадной крошкой"</t>
  </si>
  <si>
    <t>Чизкейк "Шоколадный твист"</t>
  </si>
  <si>
    <t>Чизкейк "Микс (Ассорти)"</t>
  </si>
  <si>
    <r>
      <rPr>
        <b/>
        <sz val="11"/>
        <rFont val="Century Gothic"/>
        <family val="2"/>
      </rPr>
      <t>ООО "CheeseGrand"</t>
    </r>
    <r>
      <rPr>
        <sz val="10.5"/>
        <rFont val="Century Gothic"/>
        <family val="2"/>
      </rPr>
      <t xml:space="preserve">
664009, г. Иркутск, ул. Советская,109, оф.508                                                                                                                                       т.720-718                                                                                                                                                                  720718@mail.ru  </t>
    </r>
    <r>
      <rPr>
        <sz val="10.5"/>
        <rFont val="Arial"/>
        <family val="2"/>
      </rPr>
      <t xml:space="preserve">
</t>
    </r>
  </si>
  <si>
    <r>
      <rPr>
        <b/>
        <sz val="11"/>
        <color indexed="63"/>
        <rFont val="Century Gothic"/>
        <family val="2"/>
      </rPr>
      <t xml:space="preserve">ООО  "ЧизГранд"
</t>
    </r>
    <r>
      <rPr>
        <sz val="11"/>
        <color indexed="63"/>
        <rFont val="Century Gothic"/>
        <family val="2"/>
      </rPr>
      <t xml:space="preserve">6640009, г. Иркутск, ул. Советская,109 оф.508                                                                                                                         т.720-718                                                                                                                          720718@mail.ru   </t>
    </r>
    <r>
      <rPr>
        <sz val="10.5"/>
        <color indexed="63"/>
        <rFont val="Century Gothic"/>
        <family val="2"/>
      </rPr>
      <t xml:space="preserve">
</t>
    </r>
  </si>
  <si>
    <r>
      <rPr>
        <b/>
        <sz val="11"/>
        <rFont val="Century Gothic"/>
        <family val="2"/>
      </rPr>
      <t xml:space="preserve">ООО  "ЧизГранд"
</t>
    </r>
    <r>
      <rPr>
        <sz val="11"/>
        <rFont val="Century Gothic"/>
        <family val="2"/>
      </rPr>
      <t xml:space="preserve">664009,г. Иркутск, ул. Советская,109 оф.508                                                                                                                         т.720-718                                                                                                                       720718@mail.ru   </t>
    </r>
    <r>
      <rPr>
        <sz val="10.5"/>
        <rFont val="Century Gothic"/>
        <family val="2"/>
      </rPr>
      <t xml:space="preserve">
</t>
    </r>
  </si>
  <si>
    <r>
      <t>ООО  "ЧизГранд"</t>
    </r>
    <r>
      <rPr>
        <sz val="11"/>
        <rFont val="Arial"/>
        <family val="2"/>
      </rPr>
      <t xml:space="preserve">
664009, г. Иркутск, ул. Советская,109 оф.508                                                                                                                         т.720-718                                                                                                                           720718@mail.ru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</si>
</sst>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-;\-* #,##0.00_-;_-* \-??_-;_-@_-"/>
    <numFmt numFmtId="166" formatCode="_-* #,##0_р_._-;\-* #,##0_р_._-;_-* \-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00000"/>
  </numFmts>
  <fonts count="73"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宋体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  <font>
      <sz val="10.5"/>
      <name val="Century Gothic"/>
      <family val="2"/>
    </font>
    <font>
      <b/>
      <sz val="11"/>
      <name val="Arial"/>
      <family val="2"/>
    </font>
    <font>
      <b/>
      <sz val="9"/>
      <name val="Century Gothic"/>
      <family val="2"/>
    </font>
    <font>
      <b/>
      <sz val="14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1"/>
      <name val="Century Gothic"/>
      <family val="2"/>
    </font>
    <font>
      <sz val="8"/>
      <name val="Arial"/>
      <family val="2"/>
    </font>
    <font>
      <b/>
      <sz val="11"/>
      <color indexed="63"/>
      <name val="Century Gothic"/>
      <family val="2"/>
    </font>
    <font>
      <sz val="10.5"/>
      <color indexed="63"/>
      <name val="Century Gothic"/>
      <family val="2"/>
    </font>
    <font>
      <sz val="12"/>
      <color indexed="53"/>
      <name val="Arial"/>
      <family val="2"/>
    </font>
    <font>
      <b/>
      <sz val="12"/>
      <color indexed="56"/>
      <name val="Arial"/>
      <family val="2"/>
    </font>
    <font>
      <sz val="16"/>
      <color indexed="56"/>
      <name val="Arial"/>
      <family val="2"/>
    </font>
    <font>
      <sz val="10.5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12"/>
      <color indexed="56"/>
      <name val="Arial"/>
      <family val="2"/>
    </font>
    <font>
      <sz val="12"/>
      <color indexed="4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Century Gothic"/>
      <family val="2"/>
    </font>
    <font>
      <sz val="11"/>
      <color indexed="63"/>
      <name val="Century Gothic"/>
      <family val="2"/>
    </font>
    <font>
      <sz val="11"/>
      <name val="Century Gothic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72" fillId="31" borderId="0" applyNumberFormat="0" applyBorder="0" applyAlignment="0" applyProtection="0"/>
    <xf numFmtId="0" fontId="2" fillId="0" borderId="0">
      <alignment/>
      <protection/>
    </xf>
  </cellStyleXfs>
  <cellXfs count="13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1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10" fillId="0" borderId="10" xfId="56" applyNumberFormat="1" applyFont="1" applyFill="1" applyBorder="1" applyAlignment="1">
      <alignment horizontal="left" vertical="center" wrapText="1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0" fontId="10" fillId="0" borderId="10" xfId="56" applyFont="1" applyBorder="1">
      <alignment/>
      <protection/>
    </xf>
    <xf numFmtId="49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3" xfId="56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1" fontId="4" fillId="0" borderId="13" xfId="56" applyNumberFormat="1" applyFont="1" applyFill="1" applyBorder="1" applyAlignment="1">
      <alignment horizontal="center" vertical="center"/>
      <protection/>
    </xf>
    <xf numFmtId="1" fontId="4" fillId="0" borderId="13" xfId="56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5" fillId="0" borderId="0" xfId="0" applyFont="1" applyAlignment="1">
      <alignment/>
    </xf>
    <xf numFmtId="1" fontId="24" fillId="0" borderId="0" xfId="56" applyNumberFormat="1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vertical="center"/>
    </xf>
    <xf numFmtId="0" fontId="28" fillId="0" borderId="13" xfId="56" applyFont="1" applyFill="1" applyBorder="1" applyAlignment="1">
      <alignment horizontal="center" vertical="center" wrapText="1"/>
      <protection/>
    </xf>
    <xf numFmtId="0" fontId="29" fillId="0" borderId="13" xfId="56" applyFont="1" applyFill="1" applyBorder="1" applyAlignment="1">
      <alignment horizontal="center" vertical="center" wrapText="1"/>
      <protection/>
    </xf>
    <xf numFmtId="1" fontId="28" fillId="0" borderId="13" xfId="56" applyNumberFormat="1" applyFont="1" applyFill="1" applyBorder="1" applyAlignment="1">
      <alignment horizontal="center" vertical="center"/>
      <protection/>
    </xf>
    <xf numFmtId="1" fontId="28" fillId="0" borderId="13" xfId="56" applyNumberFormat="1" applyFont="1" applyFill="1" applyBorder="1" applyAlignment="1">
      <alignment horizontal="center" vertical="center" wrapText="1"/>
      <protection/>
    </xf>
    <xf numFmtId="1" fontId="28" fillId="0" borderId="16" xfId="56" applyNumberFormat="1" applyFont="1" applyFill="1" applyBorder="1" applyAlignment="1">
      <alignment horizontal="center" vertical="center" wrapText="1"/>
      <protection/>
    </xf>
    <xf numFmtId="1" fontId="30" fillId="0" borderId="10" xfId="56" applyNumberFormat="1" applyFont="1" applyFill="1" applyBorder="1" applyAlignment="1">
      <alignment horizontal="center" vertical="center" wrapText="1"/>
      <protection/>
    </xf>
    <xf numFmtId="1" fontId="29" fillId="0" borderId="10" xfId="56" applyNumberFormat="1" applyFont="1" applyFill="1" applyBorder="1" applyAlignment="1">
      <alignment horizontal="left" vertical="center" wrapText="1"/>
      <protection/>
    </xf>
    <xf numFmtId="0" fontId="30" fillId="0" borderId="10" xfId="56" applyFont="1" applyFill="1" applyBorder="1" applyAlignment="1">
      <alignment horizontal="center" vertical="center" wrapText="1"/>
      <protection/>
    </xf>
    <xf numFmtId="1" fontId="30" fillId="0" borderId="17" xfId="56" applyNumberFormat="1" applyFont="1" applyFill="1" applyBorder="1" applyAlignment="1">
      <alignment horizontal="center" vertical="center" wrapText="1"/>
      <protection/>
    </xf>
    <xf numFmtId="1" fontId="31" fillId="0" borderId="10" xfId="56" applyNumberFormat="1" applyFont="1" applyFill="1" applyBorder="1" applyAlignment="1">
      <alignment horizontal="left" vertical="center" wrapText="1"/>
      <protection/>
    </xf>
    <xf numFmtId="0" fontId="30" fillId="0" borderId="10" xfId="0" applyFont="1" applyBorder="1" applyAlignment="1">
      <alignment/>
    </xf>
    <xf numFmtId="1" fontId="31" fillId="0" borderId="10" xfId="56" applyNumberFormat="1" applyFont="1" applyFill="1" applyBorder="1" applyAlignment="1">
      <alignment horizontal="left" vertical="center" wrapText="1"/>
      <protection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2" fillId="0" borderId="10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center"/>
    </xf>
    <xf numFmtId="0" fontId="4" fillId="0" borderId="20" xfId="56" applyFont="1" applyFill="1" applyBorder="1" applyAlignment="1">
      <alignment horizontal="center" vertical="center" wrapText="1"/>
      <protection/>
    </xf>
    <xf numFmtId="0" fontId="5" fillId="0" borderId="20" xfId="56" applyFont="1" applyFill="1" applyBorder="1" applyAlignment="1">
      <alignment horizontal="center" vertical="center" wrapText="1"/>
      <protection/>
    </xf>
    <xf numFmtId="1" fontId="4" fillId="0" borderId="20" xfId="56" applyNumberFormat="1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Border="1" applyAlignment="1">
      <alignment horizontal="left"/>
    </xf>
    <xf numFmtId="49" fontId="4" fillId="32" borderId="0" xfId="0" applyNumberFormat="1" applyFont="1" applyFill="1" applyAlignment="1">
      <alignment horizontal="center" vertical="center"/>
    </xf>
    <xf numFmtId="0" fontId="0" fillId="32" borderId="0" xfId="0" applyFill="1" applyBorder="1" applyAlignment="1">
      <alignment vertical="center"/>
    </xf>
    <xf numFmtId="49" fontId="0" fillId="32" borderId="0" xfId="0" applyNumberFormat="1" applyFill="1" applyAlignment="1">
      <alignment horizontal="center"/>
    </xf>
    <xf numFmtId="49" fontId="0" fillId="32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18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22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4" xfId="0" applyFont="1" applyBorder="1" applyAlignment="1">
      <alignment horizontal="right" wrapText="1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jpeg" /><Relationship Id="rId5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.pn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1.jpe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9.png" /><Relationship Id="rId6" Type="http://schemas.openxmlformats.org/officeDocument/2006/relationships/image" Target="../media/image10.jpe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29</xdr:row>
      <xdr:rowOff>0</xdr:rowOff>
    </xdr:from>
    <xdr:ext cx="180975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114300" y="5200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1019175</xdr:colOff>
      <xdr:row>3</xdr:row>
      <xdr:rowOff>0</xdr:rowOff>
    </xdr:from>
    <xdr:ext cx="180975" cy="266700"/>
    <xdr:sp fLocksText="0">
      <xdr:nvSpPr>
        <xdr:cNvPr id="2" name="TextBox 8"/>
        <xdr:cNvSpPr txBox="1">
          <a:spLocks noChangeArrowheads="1"/>
        </xdr:cNvSpPr>
      </xdr:nvSpPr>
      <xdr:spPr>
        <a:xfrm>
          <a:off x="1219200" y="581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1257300</xdr:colOff>
      <xdr:row>5</xdr:row>
      <xdr:rowOff>47625</xdr:rowOff>
    </xdr:to>
    <xdr:pic>
      <xdr:nvPicPr>
        <xdr:cNvPr id="3" name="Рисунок 13" descr="logo cheeseberry - коп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29</xdr:row>
      <xdr:rowOff>142875</xdr:rowOff>
    </xdr:from>
    <xdr:to>
      <xdr:col>1</xdr:col>
      <xdr:colOff>2190750</xdr:colOff>
      <xdr:row>34</xdr:row>
      <xdr:rowOff>333375</xdr:rowOff>
    </xdr:to>
    <xdr:pic>
      <xdr:nvPicPr>
        <xdr:cNvPr id="4" name="Рисунок 12" descr="сыр маленьки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5343525"/>
          <a:ext cx="962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29</xdr:row>
      <xdr:rowOff>133350</xdr:rowOff>
    </xdr:from>
    <xdr:to>
      <xdr:col>1</xdr:col>
      <xdr:colOff>952500</xdr:colOff>
      <xdr:row>34</xdr:row>
      <xdr:rowOff>304800</xdr:rowOff>
    </xdr:to>
    <xdr:pic>
      <xdr:nvPicPr>
        <xdr:cNvPr id="5" name="Рисунок 13" descr="коробка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334000"/>
          <a:ext cx="1019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31</xdr:row>
      <xdr:rowOff>38100</xdr:rowOff>
    </xdr:from>
    <xdr:to>
      <xdr:col>4</xdr:col>
      <xdr:colOff>990600</xdr:colOff>
      <xdr:row>34</xdr:row>
      <xdr:rowOff>152400</xdr:rowOff>
    </xdr:to>
    <xdr:pic>
      <xdr:nvPicPr>
        <xdr:cNvPr id="6" name="Picture 5" descr="D:\Чизберри\картинка\5_files\100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55626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2438400</xdr:colOff>
      <xdr:row>31</xdr:row>
      <xdr:rowOff>9525</xdr:rowOff>
    </xdr:from>
    <xdr:to>
      <xdr:col>3</xdr:col>
      <xdr:colOff>57150</xdr:colOff>
      <xdr:row>34</xdr:row>
      <xdr:rowOff>104775</xdr:rowOff>
    </xdr:to>
    <xdr:pic>
      <xdr:nvPicPr>
        <xdr:cNvPr id="7" name="Picture 5" descr="C:\Users\1\Desktop\без гмо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38425" y="5534025"/>
          <a:ext cx="73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31</xdr:row>
      <xdr:rowOff>0</xdr:rowOff>
    </xdr:from>
    <xdr:to>
      <xdr:col>3</xdr:col>
      <xdr:colOff>933450</xdr:colOff>
      <xdr:row>34</xdr:row>
      <xdr:rowOff>161925</xdr:rowOff>
    </xdr:to>
    <xdr:pic>
      <xdr:nvPicPr>
        <xdr:cNvPr id="8" name="Picture 8" descr="C:\Users\1\Desktop\image002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" y="552450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1990725</xdr:colOff>
      <xdr:row>6</xdr:row>
      <xdr:rowOff>38100</xdr:rowOff>
    </xdr:from>
    <xdr:to>
      <xdr:col>2</xdr:col>
      <xdr:colOff>514350</xdr:colOff>
      <xdr:row>9</xdr:row>
      <xdr:rowOff>504825</xdr:rowOff>
    </xdr:to>
    <xdr:pic>
      <xdr:nvPicPr>
        <xdr:cNvPr id="1" name="Рисунок 26" descr="davinci_gourmet_logo_larg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5730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1019175</xdr:colOff>
      <xdr:row>4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495425" y="96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95250</xdr:colOff>
      <xdr:row>8</xdr:row>
      <xdr:rowOff>38100</xdr:rowOff>
    </xdr:from>
    <xdr:ext cx="180975" cy="266700"/>
    <xdr:sp fLocksText="0">
      <xdr:nvSpPr>
        <xdr:cNvPr id="3" name="TextBox 2"/>
        <xdr:cNvSpPr txBox="1">
          <a:spLocks noChangeArrowheads="1"/>
        </xdr:cNvSpPr>
      </xdr:nvSpPr>
      <xdr:spPr>
        <a:xfrm>
          <a:off x="636270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5</xdr:row>
      <xdr:rowOff>0</xdr:rowOff>
    </xdr:from>
    <xdr:ext cx="1323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552950" y="1057275"/>
          <a:ext cx="1323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180975</xdr:colOff>
      <xdr:row>45</xdr:row>
      <xdr:rowOff>0</xdr:rowOff>
    </xdr:from>
    <xdr:ext cx="180975" cy="266700"/>
    <xdr:sp fLocksText="0">
      <xdr:nvSpPr>
        <xdr:cNvPr id="5" name="TextBox 12"/>
        <xdr:cNvSpPr txBox="1">
          <a:spLocks noChangeArrowheads="1"/>
        </xdr:cNvSpPr>
      </xdr:nvSpPr>
      <xdr:spPr>
        <a:xfrm>
          <a:off x="3476625" y="821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95250</xdr:colOff>
      <xdr:row>6</xdr:row>
      <xdr:rowOff>85725</xdr:rowOff>
    </xdr:from>
    <xdr:to>
      <xdr:col>1</xdr:col>
      <xdr:colOff>1095375</xdr:colOff>
      <xdr:row>9</xdr:row>
      <xdr:rowOff>390525</xdr:rowOff>
    </xdr:to>
    <xdr:pic>
      <xdr:nvPicPr>
        <xdr:cNvPr id="6" name="Рисунок 18" descr="Сиропы Da vinci Gourmet (750мл.)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304925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6</xdr:row>
      <xdr:rowOff>9525</xdr:rowOff>
    </xdr:from>
    <xdr:to>
      <xdr:col>4</xdr:col>
      <xdr:colOff>666750</xdr:colOff>
      <xdr:row>9</xdr:row>
      <xdr:rowOff>447675</xdr:rowOff>
    </xdr:to>
    <xdr:pic>
      <xdr:nvPicPr>
        <xdr:cNvPr id="7" name="Рисунок 20" descr="10077738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228725"/>
          <a:ext cx="409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6</xdr:row>
      <xdr:rowOff>28575</xdr:rowOff>
    </xdr:from>
    <xdr:to>
      <xdr:col>4</xdr:col>
      <xdr:colOff>219075</xdr:colOff>
      <xdr:row>9</xdr:row>
      <xdr:rowOff>438150</xdr:rowOff>
    </xdr:to>
    <xdr:pic>
      <xdr:nvPicPr>
        <xdr:cNvPr id="8" name="Рисунок 25" descr="115CWIY12+L._SL160_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1247775"/>
          <a:ext cx="409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50</xdr:row>
      <xdr:rowOff>114300</xdr:rowOff>
    </xdr:from>
    <xdr:ext cx="180975" cy="266700"/>
    <xdr:sp fLocksText="0">
      <xdr:nvSpPr>
        <xdr:cNvPr id="9" name="TextBox 14"/>
        <xdr:cNvSpPr txBox="1">
          <a:spLocks noChangeArrowheads="1"/>
        </xdr:cNvSpPr>
      </xdr:nvSpPr>
      <xdr:spPr>
        <a:xfrm>
          <a:off x="0" y="913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152400</xdr:colOff>
      <xdr:row>0</xdr:row>
      <xdr:rowOff>57150</xdr:rowOff>
    </xdr:from>
    <xdr:to>
      <xdr:col>1</xdr:col>
      <xdr:colOff>1000125</xdr:colOff>
      <xdr:row>3</xdr:row>
      <xdr:rowOff>76200</xdr:rowOff>
    </xdr:to>
    <xdr:pic>
      <xdr:nvPicPr>
        <xdr:cNvPr id="10" name="Рисунок 13" descr="logo cheeseberry - копия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57150"/>
          <a:ext cx="1323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1019175</xdr:colOff>
      <xdr:row>3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495425" y="80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38100</xdr:rowOff>
    </xdr:from>
    <xdr:to>
      <xdr:col>5</xdr:col>
      <xdr:colOff>628650</xdr:colOff>
      <xdr:row>8</xdr:row>
      <xdr:rowOff>152400</xdr:rowOff>
    </xdr:to>
    <xdr:pic>
      <xdr:nvPicPr>
        <xdr:cNvPr id="1" name="Рисунок 10" descr="ruti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9144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895350</xdr:colOff>
      <xdr:row>3</xdr:row>
      <xdr:rowOff>142875</xdr:rowOff>
    </xdr:to>
    <xdr:pic>
      <xdr:nvPicPr>
        <xdr:cNvPr id="2" name="Рисунок 13" descr="logo cheeseberry - копия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8100"/>
          <a:ext cx="1333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42</xdr:row>
      <xdr:rowOff>95250</xdr:rowOff>
    </xdr:from>
    <xdr:to>
      <xdr:col>5</xdr:col>
      <xdr:colOff>238125</xdr:colOff>
      <xdr:row>49</xdr:row>
      <xdr:rowOff>76200</xdr:rowOff>
    </xdr:to>
    <xdr:pic>
      <xdr:nvPicPr>
        <xdr:cNvPr id="3" name="Рисунок 19" descr="x_fa52318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7991475"/>
          <a:ext cx="2019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43</xdr:row>
      <xdr:rowOff>0</xdr:rowOff>
    </xdr:from>
    <xdr:to>
      <xdr:col>1</xdr:col>
      <xdr:colOff>895350</xdr:colOff>
      <xdr:row>49</xdr:row>
      <xdr:rowOff>133350</xdr:rowOff>
    </xdr:to>
    <xdr:pic>
      <xdr:nvPicPr>
        <xdr:cNvPr id="4" name="Рисунок 21" descr="images (1)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4850" y="8058150"/>
          <a:ext cx="800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42</xdr:row>
      <xdr:rowOff>28575</xdr:rowOff>
    </xdr:from>
    <xdr:to>
      <xdr:col>1</xdr:col>
      <xdr:colOff>1771650</xdr:colOff>
      <xdr:row>49</xdr:row>
      <xdr:rowOff>9525</xdr:rowOff>
    </xdr:to>
    <xdr:pic>
      <xdr:nvPicPr>
        <xdr:cNvPr id="5" name="Рисунок 23" descr="images (3)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590675" y="7924800"/>
          <a:ext cx="790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42</xdr:row>
      <xdr:rowOff>161925</xdr:rowOff>
    </xdr:from>
    <xdr:to>
      <xdr:col>1</xdr:col>
      <xdr:colOff>2628900</xdr:colOff>
      <xdr:row>49</xdr:row>
      <xdr:rowOff>142875</xdr:rowOff>
    </xdr:to>
    <xdr:pic>
      <xdr:nvPicPr>
        <xdr:cNvPr id="6" name="Рисунок 22" descr="images (2)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457450" y="8058150"/>
          <a:ext cx="781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3028950</xdr:colOff>
      <xdr:row>12</xdr:row>
      <xdr:rowOff>95250</xdr:rowOff>
    </xdr:from>
    <xdr:to>
      <xdr:col>5</xdr:col>
      <xdr:colOff>9525</xdr:colOff>
      <xdr:row>20</xdr:row>
      <xdr:rowOff>142875</xdr:rowOff>
    </xdr:to>
    <xdr:pic>
      <xdr:nvPicPr>
        <xdr:cNvPr id="1" name="Рисунок 26" descr="davinci_gourmet_logo_larg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266950"/>
          <a:ext cx="19240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3028950</xdr:colOff>
      <xdr:row>33</xdr:row>
      <xdr:rowOff>66675</xdr:rowOff>
    </xdr:from>
    <xdr:to>
      <xdr:col>4</xdr:col>
      <xdr:colOff>685800</xdr:colOff>
      <xdr:row>40</xdr:row>
      <xdr:rowOff>76200</xdr:rowOff>
    </xdr:to>
    <xdr:pic>
      <xdr:nvPicPr>
        <xdr:cNvPr id="2" name="Рисунок 10" descr="ruti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5867400"/>
          <a:ext cx="1866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32</xdr:row>
      <xdr:rowOff>38100</xdr:rowOff>
    </xdr:from>
    <xdr:to>
      <xdr:col>1</xdr:col>
      <xdr:colOff>1924050</xdr:colOff>
      <xdr:row>38</xdr:row>
      <xdr:rowOff>38100</xdr:rowOff>
    </xdr:to>
    <xdr:pic>
      <xdr:nvPicPr>
        <xdr:cNvPr id="3" name="Рисунок 23" descr="images (3)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619250" y="5676900"/>
          <a:ext cx="638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35</xdr:row>
      <xdr:rowOff>95250</xdr:rowOff>
    </xdr:from>
    <xdr:to>
      <xdr:col>1</xdr:col>
      <xdr:colOff>1200150</xdr:colOff>
      <xdr:row>41</xdr:row>
      <xdr:rowOff>76200</xdr:rowOff>
    </xdr:to>
    <xdr:pic>
      <xdr:nvPicPr>
        <xdr:cNvPr id="4" name="Рисунок 22" descr="images (2)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85825" y="6219825"/>
          <a:ext cx="647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13</xdr:row>
      <xdr:rowOff>66675</xdr:rowOff>
    </xdr:from>
    <xdr:to>
      <xdr:col>1</xdr:col>
      <xdr:colOff>1247775</xdr:colOff>
      <xdr:row>20</xdr:row>
      <xdr:rowOff>19050</xdr:rowOff>
    </xdr:to>
    <xdr:pic>
      <xdr:nvPicPr>
        <xdr:cNvPr id="5" name="Рисунок 20" descr="10077738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5375" y="2400300"/>
          <a:ext cx="485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1447800</xdr:colOff>
      <xdr:row>14</xdr:row>
      <xdr:rowOff>0</xdr:rowOff>
    </xdr:from>
    <xdr:to>
      <xdr:col>1</xdr:col>
      <xdr:colOff>1952625</xdr:colOff>
      <xdr:row>20</xdr:row>
      <xdr:rowOff>123825</xdr:rowOff>
    </xdr:to>
    <xdr:pic>
      <xdr:nvPicPr>
        <xdr:cNvPr id="6" name="Рисунок 25" descr="115CWIY12+L._SL160_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1175" y="2495550"/>
          <a:ext cx="504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</xdr:row>
      <xdr:rowOff>28575</xdr:rowOff>
    </xdr:from>
    <xdr:to>
      <xdr:col>1</xdr:col>
      <xdr:colOff>790575</xdr:colOff>
      <xdr:row>21</xdr:row>
      <xdr:rowOff>0</xdr:rowOff>
    </xdr:to>
    <xdr:pic>
      <xdr:nvPicPr>
        <xdr:cNvPr id="7" name="Рисунок 17" descr="lg_20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25241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32</xdr:row>
      <xdr:rowOff>76200</xdr:rowOff>
    </xdr:from>
    <xdr:to>
      <xdr:col>1</xdr:col>
      <xdr:colOff>590550</xdr:colOff>
      <xdr:row>38</xdr:row>
      <xdr:rowOff>66675</xdr:rowOff>
    </xdr:to>
    <xdr:pic>
      <xdr:nvPicPr>
        <xdr:cNvPr id="8" name="Рисунок 21" descr="images (1)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85750" y="5715000"/>
          <a:ext cx="638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133350</xdr:rowOff>
    </xdr:from>
    <xdr:to>
      <xdr:col>1</xdr:col>
      <xdr:colOff>1333500</xdr:colOff>
      <xdr:row>5</xdr:row>
      <xdr:rowOff>142875</xdr:rowOff>
    </xdr:to>
    <xdr:pic>
      <xdr:nvPicPr>
        <xdr:cNvPr id="9" name="Рисунок 13" descr="logo cheeseberry - копия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133350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1019175</xdr:colOff>
      <xdr:row>3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352550" y="48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0"/>
  <sheetViews>
    <sheetView tabSelected="1" view="pageBreakPreview" zoomScaleSheetLayoutView="100" workbookViewId="0" topLeftCell="A4">
      <selection activeCell="B25" sqref="B25"/>
    </sheetView>
  </sheetViews>
  <sheetFormatPr defaultColWidth="9.140625" defaultRowHeight="12.75"/>
  <cols>
    <col min="1" max="1" width="3.00390625" style="8" bestFit="1" customWidth="1"/>
    <col min="2" max="2" width="37.7109375" style="1" customWidth="1"/>
    <col min="3" max="3" width="9.00390625" style="8" customWidth="1"/>
    <col min="4" max="4" width="14.140625" style="9" customWidth="1"/>
    <col min="5" max="5" width="19.57421875" style="1" customWidth="1"/>
    <col min="6" max="6" width="17.7109375" style="1" hidden="1" customWidth="1"/>
    <col min="7" max="7" width="17.140625" style="10" hidden="1" customWidth="1"/>
    <col min="8" max="8" width="10.140625" style="2" bestFit="1" customWidth="1"/>
  </cols>
  <sheetData>
    <row r="1" spans="1:7" ht="18" customHeight="1">
      <c r="A1" s="95" t="s">
        <v>139</v>
      </c>
      <c r="B1" s="95"/>
      <c r="C1" s="95"/>
      <c r="D1" s="95"/>
      <c r="E1" s="95"/>
      <c r="F1" s="95"/>
      <c r="G1" s="95"/>
    </row>
    <row r="2" spans="1:7" ht="12.75" customHeight="1">
      <c r="A2" s="95"/>
      <c r="B2" s="95"/>
      <c r="C2" s="95"/>
      <c r="D2" s="95"/>
      <c r="E2" s="95"/>
      <c r="F2" s="95"/>
      <c r="G2" s="95"/>
    </row>
    <row r="3" spans="1:7" ht="15" customHeight="1">
      <c r="A3" s="95"/>
      <c r="B3" s="95"/>
      <c r="C3" s="95"/>
      <c r="D3" s="95"/>
      <c r="E3" s="95"/>
      <c r="F3" s="95"/>
      <c r="G3" s="95"/>
    </row>
    <row r="4" spans="1:7" ht="5.25" customHeight="1">
      <c r="A4" s="95"/>
      <c r="B4" s="95"/>
      <c r="C4" s="95"/>
      <c r="D4" s="95"/>
      <c r="E4" s="95"/>
      <c r="F4" s="95"/>
      <c r="G4" s="95"/>
    </row>
    <row r="5" spans="1:7" ht="15" customHeight="1">
      <c r="A5" s="95"/>
      <c r="B5" s="95"/>
      <c r="C5" s="95"/>
      <c r="D5" s="95"/>
      <c r="E5" s="95"/>
      <c r="F5" s="95"/>
      <c r="G5" s="95"/>
    </row>
    <row r="6" spans="1:7" ht="20.25" customHeight="1">
      <c r="A6" s="95"/>
      <c r="B6" s="95"/>
      <c r="C6" s="95"/>
      <c r="D6" s="95"/>
      <c r="E6" s="95"/>
      <c r="F6" s="95"/>
      <c r="G6" s="95"/>
    </row>
    <row r="7" spans="1:7" ht="17.25" customHeight="1">
      <c r="A7" s="96" t="s">
        <v>107</v>
      </c>
      <c r="B7" s="97"/>
      <c r="C7" s="97"/>
      <c r="D7" s="97"/>
      <c r="E7" s="97"/>
      <c r="F7" s="97"/>
      <c r="G7" s="98"/>
    </row>
    <row r="8" spans="1:6" s="5" customFormat="1" ht="27" customHeight="1">
      <c r="A8" s="11" t="s">
        <v>20</v>
      </c>
      <c r="B8" s="11" t="s">
        <v>60</v>
      </c>
      <c r="C8" s="12" t="s">
        <v>21</v>
      </c>
      <c r="D8" s="13" t="s">
        <v>26</v>
      </c>
      <c r="E8" s="15" t="s">
        <v>105</v>
      </c>
      <c r="F8" s="90"/>
    </row>
    <row r="9" spans="1:6" s="7" customFormat="1" ht="18.75" customHeight="1">
      <c r="A9" s="18">
        <v>1</v>
      </c>
      <c r="B9" s="16" t="s">
        <v>27</v>
      </c>
      <c r="C9" s="19">
        <v>1.66</v>
      </c>
      <c r="D9" s="18">
        <v>16</v>
      </c>
      <c r="E9" s="87">
        <v>1540</v>
      </c>
      <c r="F9" s="91"/>
    </row>
    <row r="10" spans="1:8" ht="12.75">
      <c r="A10" s="18">
        <v>2</v>
      </c>
      <c r="B10" s="16" t="s">
        <v>28</v>
      </c>
      <c r="C10" s="19">
        <v>1.66</v>
      </c>
      <c r="D10" s="18">
        <v>16</v>
      </c>
      <c r="E10" s="87">
        <v>1631</v>
      </c>
      <c r="F10" s="92"/>
      <c r="G10"/>
      <c r="H10"/>
    </row>
    <row r="11" spans="1:8" ht="12.75">
      <c r="A11" s="18">
        <v>3</v>
      </c>
      <c r="B11" s="16" t="s">
        <v>29</v>
      </c>
      <c r="C11" s="19">
        <v>1.66</v>
      </c>
      <c r="D11" s="18">
        <v>16</v>
      </c>
      <c r="E11" s="87">
        <v>1631</v>
      </c>
      <c r="F11" s="92"/>
      <c r="G11"/>
      <c r="H11"/>
    </row>
    <row r="12" spans="1:8" ht="12.75">
      <c r="A12" s="18">
        <v>4</v>
      </c>
      <c r="B12" s="16" t="s">
        <v>30</v>
      </c>
      <c r="C12" s="19" t="s">
        <v>31</v>
      </c>
      <c r="D12" s="18">
        <v>16</v>
      </c>
      <c r="E12" s="87">
        <v>1635</v>
      </c>
      <c r="F12" s="92"/>
      <c r="G12"/>
      <c r="H12"/>
    </row>
    <row r="13" spans="1:8" ht="12.75">
      <c r="A13" s="18">
        <v>5</v>
      </c>
      <c r="B13" s="16" t="s">
        <v>22</v>
      </c>
      <c r="C13" s="19" t="s">
        <v>32</v>
      </c>
      <c r="D13" s="18">
        <v>16</v>
      </c>
      <c r="E13" s="87">
        <v>1630</v>
      </c>
      <c r="F13" s="92"/>
      <c r="G13"/>
      <c r="H13"/>
    </row>
    <row r="14" spans="1:8" ht="12.75">
      <c r="A14" s="18">
        <v>6</v>
      </c>
      <c r="B14" s="16" t="s">
        <v>33</v>
      </c>
      <c r="C14" s="19" t="s">
        <v>31</v>
      </c>
      <c r="D14" s="18">
        <v>16</v>
      </c>
      <c r="E14" s="87">
        <v>1655</v>
      </c>
      <c r="F14" s="92"/>
      <c r="G14"/>
      <c r="H14"/>
    </row>
    <row r="15" spans="1:8" ht="12.75">
      <c r="A15" s="18">
        <v>7</v>
      </c>
      <c r="B15" s="16" t="s">
        <v>23</v>
      </c>
      <c r="C15" s="19" t="s">
        <v>32</v>
      </c>
      <c r="D15" s="18">
        <v>16</v>
      </c>
      <c r="E15" s="87">
        <v>1670</v>
      </c>
      <c r="F15" s="92"/>
      <c r="G15"/>
      <c r="H15"/>
    </row>
    <row r="16" spans="1:8" ht="12.75">
      <c r="A16" s="18">
        <v>8</v>
      </c>
      <c r="B16" s="16" t="s">
        <v>24</v>
      </c>
      <c r="C16" s="19" t="s">
        <v>32</v>
      </c>
      <c r="D16" s="18">
        <v>16</v>
      </c>
      <c r="E16" s="87">
        <v>1690</v>
      </c>
      <c r="F16" s="92"/>
      <c r="G16"/>
      <c r="H16"/>
    </row>
    <row r="17" spans="1:8" ht="12.75">
      <c r="A17" s="18">
        <v>9</v>
      </c>
      <c r="B17" s="16" t="s">
        <v>25</v>
      </c>
      <c r="C17" s="19" t="s">
        <v>32</v>
      </c>
      <c r="D17" s="18">
        <v>16</v>
      </c>
      <c r="E17" s="87">
        <v>1690</v>
      </c>
      <c r="F17" s="92"/>
      <c r="G17"/>
      <c r="H17"/>
    </row>
    <row r="18" spans="1:8" ht="12.75">
      <c r="A18" s="18">
        <v>10</v>
      </c>
      <c r="B18" s="16" t="s">
        <v>34</v>
      </c>
      <c r="C18" s="19" t="s">
        <v>31</v>
      </c>
      <c r="D18" s="18">
        <v>16</v>
      </c>
      <c r="E18" s="87">
        <v>1750</v>
      </c>
      <c r="F18" s="92"/>
      <c r="G18"/>
      <c r="H18"/>
    </row>
    <row r="19" spans="1:8" ht="12.75">
      <c r="A19" s="18">
        <v>11</v>
      </c>
      <c r="B19" s="16" t="s">
        <v>106</v>
      </c>
      <c r="C19" s="19" t="s">
        <v>31</v>
      </c>
      <c r="D19" s="18">
        <v>16</v>
      </c>
      <c r="E19" s="87">
        <v>1710</v>
      </c>
      <c r="F19" s="92"/>
      <c r="G19"/>
      <c r="H19"/>
    </row>
    <row r="20" spans="1:8" ht="12.75">
      <c r="A20" s="18">
        <v>12</v>
      </c>
      <c r="B20" s="16" t="s">
        <v>58</v>
      </c>
      <c r="C20" s="19" t="s">
        <v>35</v>
      </c>
      <c r="D20" s="18">
        <v>12</v>
      </c>
      <c r="E20" s="87">
        <v>1580</v>
      </c>
      <c r="F20" s="92"/>
      <c r="G20"/>
      <c r="H20"/>
    </row>
    <row r="21" spans="1:8" ht="12.75">
      <c r="A21" s="18">
        <v>13</v>
      </c>
      <c r="B21" s="16" t="s">
        <v>114</v>
      </c>
      <c r="C21" s="19" t="s">
        <v>36</v>
      </c>
      <c r="D21" s="18">
        <v>16</v>
      </c>
      <c r="E21" s="87">
        <v>1755</v>
      </c>
      <c r="F21" s="92"/>
      <c r="G21"/>
      <c r="H21"/>
    </row>
    <row r="22" spans="1:8" ht="12.75">
      <c r="A22" s="18">
        <v>14</v>
      </c>
      <c r="B22" s="16" t="s">
        <v>59</v>
      </c>
      <c r="C22" s="19" t="s">
        <v>37</v>
      </c>
      <c r="D22" s="18">
        <v>16</v>
      </c>
      <c r="E22" s="87">
        <v>1720</v>
      </c>
      <c r="F22" s="92"/>
      <c r="G22"/>
      <c r="H22"/>
    </row>
    <row r="23" spans="1:8" ht="12.75">
      <c r="A23" s="18">
        <v>15</v>
      </c>
      <c r="B23" s="16" t="s">
        <v>38</v>
      </c>
      <c r="C23" s="19" t="s">
        <v>117</v>
      </c>
      <c r="D23" s="18">
        <v>16</v>
      </c>
      <c r="E23" s="87">
        <v>1670</v>
      </c>
      <c r="F23" s="92"/>
      <c r="G23"/>
      <c r="H23"/>
    </row>
    <row r="24" spans="1:8" ht="12.75">
      <c r="A24" s="18">
        <v>16</v>
      </c>
      <c r="B24" s="16" t="s">
        <v>39</v>
      </c>
      <c r="C24" s="19" t="s">
        <v>117</v>
      </c>
      <c r="D24" s="18">
        <v>16</v>
      </c>
      <c r="E24" s="87">
        <v>1670</v>
      </c>
      <c r="F24" s="92"/>
      <c r="G24"/>
      <c r="H24"/>
    </row>
    <row r="25" spans="1:8" ht="12.75">
      <c r="A25" s="21">
        <v>17</v>
      </c>
      <c r="B25" s="22" t="s">
        <v>61</v>
      </c>
      <c r="C25" s="19">
        <v>1.66</v>
      </c>
      <c r="D25" s="18">
        <v>16</v>
      </c>
      <c r="E25" s="87">
        <v>1692</v>
      </c>
      <c r="F25" s="92"/>
      <c r="G25"/>
      <c r="H25"/>
    </row>
    <row r="26" spans="1:8" ht="12.75">
      <c r="A26" s="21">
        <v>18</v>
      </c>
      <c r="B26" s="22" t="s">
        <v>62</v>
      </c>
      <c r="C26" s="19" t="s">
        <v>36</v>
      </c>
      <c r="D26" s="18">
        <v>16</v>
      </c>
      <c r="E26" s="87">
        <v>1920</v>
      </c>
      <c r="F26" s="92"/>
      <c r="G26"/>
      <c r="H26"/>
    </row>
    <row r="27" spans="1:8" ht="12.75">
      <c r="A27" s="21">
        <v>19</v>
      </c>
      <c r="B27" s="22" t="s">
        <v>136</v>
      </c>
      <c r="C27" s="19" t="s">
        <v>32</v>
      </c>
      <c r="D27" s="18">
        <v>16</v>
      </c>
      <c r="E27" s="87">
        <v>1685</v>
      </c>
      <c r="F27" s="92"/>
      <c r="G27"/>
      <c r="H27"/>
    </row>
    <row r="28" spans="1:6" s="4" customFormat="1" ht="18" customHeight="1">
      <c r="A28" s="21">
        <v>20</v>
      </c>
      <c r="B28" s="22" t="s">
        <v>137</v>
      </c>
      <c r="C28" s="19" t="s">
        <v>32</v>
      </c>
      <c r="D28" s="18">
        <v>16</v>
      </c>
      <c r="E28" s="87">
        <v>1685</v>
      </c>
      <c r="F28" s="93"/>
    </row>
    <row r="29" spans="1:8" ht="12.75">
      <c r="A29" s="88">
        <v>21</v>
      </c>
      <c r="B29" s="89" t="s">
        <v>138</v>
      </c>
      <c r="C29" s="18">
        <v>1.7</v>
      </c>
      <c r="D29" s="18">
        <v>16</v>
      </c>
      <c r="E29" s="87">
        <v>1788</v>
      </c>
      <c r="F29" s="92"/>
      <c r="G29"/>
      <c r="H29"/>
    </row>
    <row r="30" spans="1:7" ht="12.75">
      <c r="A30" s="94"/>
      <c r="B30" s="94"/>
      <c r="C30" s="94"/>
      <c r="D30" s="94"/>
      <c r="E30" s="94"/>
      <c r="F30" s="94"/>
      <c r="G30" s="94"/>
    </row>
    <row r="31" spans="1:7" ht="12.75">
      <c r="A31" s="94"/>
      <c r="B31" s="94"/>
      <c r="C31" s="94"/>
      <c r="D31" s="94"/>
      <c r="E31" s="94"/>
      <c r="F31" s="94"/>
      <c r="G31" s="94"/>
    </row>
    <row r="32" spans="1:7" ht="12.75">
      <c r="A32" s="94"/>
      <c r="B32" s="94"/>
      <c r="C32" s="94"/>
      <c r="D32" s="94"/>
      <c r="E32" s="94"/>
      <c r="F32" s="94"/>
      <c r="G32" s="94"/>
    </row>
    <row r="33" spans="1:7" ht="12.75">
      <c r="A33" s="94"/>
      <c r="B33" s="94"/>
      <c r="C33" s="94"/>
      <c r="D33" s="94"/>
      <c r="E33" s="94"/>
      <c r="F33" s="94"/>
      <c r="G33" s="94"/>
    </row>
    <row r="34" spans="1:7" ht="12.75">
      <c r="A34" s="94"/>
      <c r="B34" s="94"/>
      <c r="C34" s="94"/>
      <c r="D34" s="94"/>
      <c r="E34" s="94"/>
      <c r="F34" s="94"/>
      <c r="G34" s="94"/>
    </row>
    <row r="35" spans="1:7" ht="33" customHeight="1">
      <c r="A35" s="94"/>
      <c r="B35" s="94"/>
      <c r="C35" s="94"/>
      <c r="D35" s="94"/>
      <c r="E35" s="94"/>
      <c r="F35" s="94"/>
      <c r="G35" s="94"/>
    </row>
    <row r="38" spans="1:8" s="35" customFormat="1" ht="69.75" customHeight="1">
      <c r="A38" s="8"/>
      <c r="B38" s="1"/>
      <c r="C38" s="8"/>
      <c r="D38" s="9"/>
      <c r="E38" s="1"/>
      <c r="F38" s="1"/>
      <c r="G38" s="10"/>
      <c r="H38" s="34"/>
    </row>
    <row r="39" ht="15" customHeight="1"/>
    <row r="40" spans="1:8" s="3" customFormat="1" ht="21" customHeight="1">
      <c r="A40" s="8"/>
      <c r="B40" s="1"/>
      <c r="C40" s="8"/>
      <c r="D40" s="9"/>
      <c r="E40" s="1"/>
      <c r="F40" s="1"/>
      <c r="G40" s="10"/>
      <c r="H40" s="6"/>
    </row>
  </sheetData>
  <sheetProtection/>
  <mergeCells count="3">
    <mergeCell ref="A30:G35"/>
    <mergeCell ref="A1:G6"/>
    <mergeCell ref="A7:G7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5"/>
  <sheetViews>
    <sheetView view="pageBreakPreview" zoomScaleSheetLayoutView="100" workbookViewId="0" topLeftCell="A1">
      <selection activeCell="J4" sqref="J4"/>
    </sheetView>
  </sheetViews>
  <sheetFormatPr defaultColWidth="9.140625" defaultRowHeight="12.75"/>
  <cols>
    <col min="1" max="1" width="7.140625" style="42" customWidth="1"/>
    <col min="2" max="2" width="42.28125" style="42" customWidth="1"/>
    <col min="3" max="3" width="16.57421875" style="42" customWidth="1"/>
    <col min="4" max="4" width="13.7109375" style="42" customWidth="1"/>
    <col min="5" max="5" width="14.28125" style="42" customWidth="1"/>
    <col min="6" max="7" width="9.140625" style="42" hidden="1" customWidth="1"/>
    <col min="8" max="8" width="18.00390625" style="42" bestFit="1" customWidth="1"/>
    <col min="9" max="16384" width="9.140625" style="42" customWidth="1"/>
  </cols>
  <sheetData>
    <row r="1" spans="1:7" ht="24" customHeight="1">
      <c r="A1" s="103" t="s">
        <v>140</v>
      </c>
      <c r="B1" s="104"/>
      <c r="C1" s="104"/>
      <c r="D1" s="104"/>
      <c r="E1" s="104"/>
      <c r="F1" s="104"/>
      <c r="G1" s="104"/>
    </row>
    <row r="2" spans="1:7" ht="26.25" customHeight="1">
      <c r="A2" s="104"/>
      <c r="B2" s="104"/>
      <c r="C2" s="104"/>
      <c r="D2" s="104"/>
      <c r="E2" s="104"/>
      <c r="F2" s="104"/>
      <c r="G2" s="104"/>
    </row>
    <row r="3" spans="1:7" ht="12.75" customHeight="1">
      <c r="A3" s="104"/>
      <c r="B3" s="104"/>
      <c r="C3" s="104"/>
      <c r="D3" s="104"/>
      <c r="E3" s="104"/>
      <c r="F3" s="104"/>
      <c r="G3" s="104"/>
    </row>
    <row r="4" spans="1:7" ht="12.75" customHeight="1">
      <c r="A4" s="104"/>
      <c r="B4" s="104"/>
      <c r="C4" s="104"/>
      <c r="D4" s="104"/>
      <c r="E4" s="104"/>
      <c r="F4" s="104"/>
      <c r="G4" s="104"/>
    </row>
    <row r="5" spans="1:7" ht="7.5" customHeight="1">
      <c r="A5" s="104"/>
      <c r="B5" s="104"/>
      <c r="C5" s="104"/>
      <c r="D5" s="104"/>
      <c r="E5" s="104"/>
      <c r="F5" s="104"/>
      <c r="G5" s="104"/>
    </row>
    <row r="6" spans="1:7" ht="12.75">
      <c r="A6" s="104"/>
      <c r="B6" s="104"/>
      <c r="C6" s="104"/>
      <c r="D6" s="104"/>
      <c r="E6" s="104"/>
      <c r="F6" s="104"/>
      <c r="G6" s="104"/>
    </row>
    <row r="7" spans="1:5" s="43" customFormat="1" ht="12.75">
      <c r="A7" s="105"/>
      <c r="B7" s="105"/>
      <c r="C7" s="105"/>
      <c r="D7" s="105"/>
      <c r="E7" s="105"/>
    </row>
    <row r="8" spans="1:5" s="43" customFormat="1" ht="12.75">
      <c r="A8" s="105"/>
      <c r="B8" s="105"/>
      <c r="C8" s="105"/>
      <c r="D8" s="105"/>
      <c r="E8" s="105"/>
    </row>
    <row r="9" spans="1:5" s="43" customFormat="1" ht="12" customHeight="1">
      <c r="A9" s="105"/>
      <c r="B9" s="105"/>
      <c r="C9" s="105"/>
      <c r="D9" s="105"/>
      <c r="E9" s="105"/>
    </row>
    <row r="10" spans="1:5" s="43" customFormat="1" ht="43.5" customHeight="1">
      <c r="A10" s="105"/>
      <c r="B10" s="105"/>
      <c r="C10" s="105"/>
      <c r="D10" s="105"/>
      <c r="E10" s="105"/>
    </row>
    <row r="11" spans="1:5" s="44" customFormat="1" ht="14.25" customHeight="1">
      <c r="A11" s="100" t="s">
        <v>120</v>
      </c>
      <c r="B11" s="106"/>
      <c r="C11" s="106"/>
      <c r="D11" s="106"/>
      <c r="E11" s="107"/>
    </row>
    <row r="12" spans="1:5" s="45" customFormat="1" ht="25.5">
      <c r="A12" s="51" t="s">
        <v>0</v>
      </c>
      <c r="B12" s="52" t="s">
        <v>1</v>
      </c>
      <c r="C12" s="53" t="s">
        <v>2</v>
      </c>
      <c r="D12" s="54" t="s">
        <v>76</v>
      </c>
      <c r="E12" s="55" t="s">
        <v>75</v>
      </c>
    </row>
    <row r="13" spans="1:5" s="46" customFormat="1" ht="12.75">
      <c r="A13" s="56"/>
      <c r="B13" s="57" t="s">
        <v>45</v>
      </c>
      <c r="C13" s="58" t="s">
        <v>53</v>
      </c>
      <c r="D13" s="56">
        <v>533</v>
      </c>
      <c r="E13" s="59">
        <f>D13*12</f>
        <v>6396</v>
      </c>
    </row>
    <row r="14" spans="1:5" s="46" customFormat="1" ht="12.75">
      <c r="A14" s="56"/>
      <c r="B14" s="60" t="s">
        <v>77</v>
      </c>
      <c r="C14" s="58" t="s">
        <v>53</v>
      </c>
      <c r="D14" s="56">
        <v>533</v>
      </c>
      <c r="E14" s="59">
        <f aca="true" t="shared" si="0" ref="E14:E44">D14*12</f>
        <v>6396</v>
      </c>
    </row>
    <row r="15" spans="1:5" s="46" customFormat="1" ht="12.75">
      <c r="A15" s="56"/>
      <c r="B15" s="57" t="s">
        <v>49</v>
      </c>
      <c r="C15" s="58" t="s">
        <v>53</v>
      </c>
      <c r="D15" s="56">
        <v>533</v>
      </c>
      <c r="E15" s="59">
        <f t="shared" si="0"/>
        <v>6396</v>
      </c>
    </row>
    <row r="16" spans="1:5" s="46" customFormat="1" ht="12.75">
      <c r="A16" s="56"/>
      <c r="B16" s="57" t="s">
        <v>46</v>
      </c>
      <c r="C16" s="58" t="s">
        <v>53</v>
      </c>
      <c r="D16" s="56">
        <v>533</v>
      </c>
      <c r="E16" s="59">
        <f t="shared" si="0"/>
        <v>6396</v>
      </c>
    </row>
    <row r="17" spans="1:5" s="46" customFormat="1" ht="12.75">
      <c r="A17" s="56"/>
      <c r="B17" s="60" t="s">
        <v>78</v>
      </c>
      <c r="C17" s="58" t="s">
        <v>53</v>
      </c>
      <c r="D17" s="56">
        <v>533</v>
      </c>
      <c r="E17" s="59">
        <f t="shared" si="0"/>
        <v>6396</v>
      </c>
    </row>
    <row r="18" spans="1:5" s="46" customFormat="1" ht="12.75">
      <c r="A18" s="56"/>
      <c r="B18" s="60" t="s">
        <v>79</v>
      </c>
      <c r="C18" s="58" t="s">
        <v>53</v>
      </c>
      <c r="D18" s="56">
        <v>533</v>
      </c>
      <c r="E18" s="59">
        <f t="shared" si="0"/>
        <v>6396</v>
      </c>
    </row>
    <row r="19" spans="1:5" s="46" customFormat="1" ht="15" customHeight="1">
      <c r="A19" s="56"/>
      <c r="B19" s="60" t="s">
        <v>80</v>
      </c>
      <c r="C19" s="58" t="s">
        <v>53</v>
      </c>
      <c r="D19" s="56">
        <v>533</v>
      </c>
      <c r="E19" s="59">
        <f t="shared" si="0"/>
        <v>6396</v>
      </c>
    </row>
    <row r="20" spans="1:5" s="46" customFormat="1" ht="12.75">
      <c r="A20" s="56"/>
      <c r="B20" s="57" t="s">
        <v>51</v>
      </c>
      <c r="C20" s="58" t="s">
        <v>53</v>
      </c>
      <c r="D20" s="56">
        <v>533</v>
      </c>
      <c r="E20" s="59">
        <f t="shared" si="0"/>
        <v>6396</v>
      </c>
    </row>
    <row r="21" spans="1:5" s="46" customFormat="1" ht="12.75" customHeight="1">
      <c r="A21" s="56"/>
      <c r="B21" s="60" t="s">
        <v>81</v>
      </c>
      <c r="C21" s="58" t="s">
        <v>53</v>
      </c>
      <c r="D21" s="56">
        <v>533</v>
      </c>
      <c r="E21" s="59">
        <f t="shared" si="0"/>
        <v>6396</v>
      </c>
    </row>
    <row r="22" spans="1:5" s="46" customFormat="1" ht="12.75">
      <c r="A22" s="56"/>
      <c r="B22" s="60" t="s">
        <v>82</v>
      </c>
      <c r="C22" s="58" t="s">
        <v>53</v>
      </c>
      <c r="D22" s="56">
        <v>533</v>
      </c>
      <c r="E22" s="59">
        <f t="shared" si="0"/>
        <v>6396</v>
      </c>
    </row>
    <row r="23" spans="1:5" s="46" customFormat="1" ht="12.75">
      <c r="A23" s="56"/>
      <c r="B23" s="60" t="s">
        <v>83</v>
      </c>
      <c r="C23" s="58" t="s">
        <v>53</v>
      </c>
      <c r="D23" s="56">
        <v>533</v>
      </c>
      <c r="E23" s="59">
        <f t="shared" si="0"/>
        <v>6396</v>
      </c>
    </row>
    <row r="24" spans="1:5" s="46" customFormat="1" ht="12.75">
      <c r="A24" s="56"/>
      <c r="B24" s="60" t="s">
        <v>84</v>
      </c>
      <c r="C24" s="58" t="s">
        <v>53</v>
      </c>
      <c r="D24" s="56">
        <v>533</v>
      </c>
      <c r="E24" s="59">
        <f t="shared" si="0"/>
        <v>6396</v>
      </c>
    </row>
    <row r="25" spans="1:5" s="46" customFormat="1" ht="12.75">
      <c r="A25" s="56"/>
      <c r="B25" s="57" t="s">
        <v>52</v>
      </c>
      <c r="C25" s="58" t="s">
        <v>53</v>
      </c>
      <c r="D25" s="56">
        <v>533</v>
      </c>
      <c r="E25" s="59">
        <f t="shared" si="0"/>
        <v>6396</v>
      </c>
    </row>
    <row r="26" spans="1:5" s="46" customFormat="1" ht="12.75">
      <c r="A26" s="56"/>
      <c r="B26" s="57" t="s">
        <v>47</v>
      </c>
      <c r="C26" s="58" t="s">
        <v>53</v>
      </c>
      <c r="D26" s="56">
        <v>533</v>
      </c>
      <c r="E26" s="59">
        <f t="shared" si="0"/>
        <v>6396</v>
      </c>
    </row>
    <row r="27" spans="1:5" s="46" customFormat="1" ht="12.75">
      <c r="A27" s="56"/>
      <c r="B27" s="60" t="s">
        <v>85</v>
      </c>
      <c r="C27" s="58" t="s">
        <v>53</v>
      </c>
      <c r="D27" s="56">
        <v>533</v>
      </c>
      <c r="E27" s="59">
        <f t="shared" si="0"/>
        <v>6396</v>
      </c>
    </row>
    <row r="28" spans="1:5" s="46" customFormat="1" ht="17.25" customHeight="1">
      <c r="A28" s="56"/>
      <c r="B28" s="57" t="s">
        <v>50</v>
      </c>
      <c r="C28" s="58" t="s">
        <v>53</v>
      </c>
      <c r="D28" s="56">
        <v>533</v>
      </c>
      <c r="E28" s="59">
        <f t="shared" si="0"/>
        <v>6396</v>
      </c>
    </row>
    <row r="29" spans="1:5" s="46" customFormat="1" ht="12.75">
      <c r="A29" s="56"/>
      <c r="B29" s="57" t="s">
        <v>13</v>
      </c>
      <c r="C29" s="58" t="s">
        <v>53</v>
      </c>
      <c r="D29" s="56">
        <v>533</v>
      </c>
      <c r="E29" s="59">
        <f t="shared" si="0"/>
        <v>6396</v>
      </c>
    </row>
    <row r="30" spans="1:5" s="46" customFormat="1" ht="12.75">
      <c r="A30" s="56"/>
      <c r="B30" s="60" t="s">
        <v>86</v>
      </c>
      <c r="C30" s="58" t="s">
        <v>53</v>
      </c>
      <c r="D30" s="56">
        <v>533</v>
      </c>
      <c r="E30" s="59">
        <f t="shared" si="0"/>
        <v>6396</v>
      </c>
    </row>
    <row r="31" spans="1:5" s="46" customFormat="1" ht="12.75">
      <c r="A31" s="56"/>
      <c r="B31" s="60" t="s">
        <v>87</v>
      </c>
      <c r="C31" s="58" t="s">
        <v>53</v>
      </c>
      <c r="D31" s="56">
        <v>533</v>
      </c>
      <c r="E31" s="59">
        <f t="shared" si="0"/>
        <v>6396</v>
      </c>
    </row>
    <row r="32" spans="1:5" s="46" customFormat="1" ht="12.75">
      <c r="A32" s="56"/>
      <c r="B32" s="60" t="s">
        <v>89</v>
      </c>
      <c r="C32" s="58" t="s">
        <v>53</v>
      </c>
      <c r="D32" s="56">
        <v>533</v>
      </c>
      <c r="E32" s="59">
        <f t="shared" si="0"/>
        <v>6396</v>
      </c>
    </row>
    <row r="33" spans="1:5" s="46" customFormat="1" ht="12.75">
      <c r="A33" s="61"/>
      <c r="B33" s="60" t="s">
        <v>88</v>
      </c>
      <c r="C33" s="58" t="s">
        <v>53</v>
      </c>
      <c r="D33" s="56">
        <v>533</v>
      </c>
      <c r="E33" s="59">
        <f t="shared" si="0"/>
        <v>6396</v>
      </c>
    </row>
    <row r="34" spans="1:5" s="46" customFormat="1" ht="12.75">
      <c r="A34" s="61"/>
      <c r="B34" s="60" t="s">
        <v>90</v>
      </c>
      <c r="C34" s="58" t="s">
        <v>53</v>
      </c>
      <c r="D34" s="56">
        <v>533</v>
      </c>
      <c r="E34" s="59">
        <f t="shared" si="0"/>
        <v>6396</v>
      </c>
    </row>
    <row r="35" spans="1:5" s="46" customFormat="1" ht="12.75">
      <c r="A35" s="61"/>
      <c r="B35" s="60" t="s">
        <v>91</v>
      </c>
      <c r="C35" s="58" t="s">
        <v>53</v>
      </c>
      <c r="D35" s="56">
        <v>533</v>
      </c>
      <c r="E35" s="59">
        <f t="shared" si="0"/>
        <v>6396</v>
      </c>
    </row>
    <row r="36" spans="1:5" s="46" customFormat="1" ht="12.75">
      <c r="A36" s="61"/>
      <c r="B36" s="60" t="s">
        <v>92</v>
      </c>
      <c r="C36" s="58" t="s">
        <v>53</v>
      </c>
      <c r="D36" s="56">
        <v>533</v>
      </c>
      <c r="E36" s="59">
        <f t="shared" si="0"/>
        <v>6396</v>
      </c>
    </row>
    <row r="37" spans="1:5" s="46" customFormat="1" ht="12.75">
      <c r="A37" s="61"/>
      <c r="B37" s="60" t="s">
        <v>93</v>
      </c>
      <c r="C37" s="58" t="s">
        <v>53</v>
      </c>
      <c r="D37" s="56">
        <v>533</v>
      </c>
      <c r="E37" s="59">
        <f t="shared" si="0"/>
        <v>6396</v>
      </c>
    </row>
    <row r="38" spans="1:5" s="46" customFormat="1" ht="12.75">
      <c r="A38" s="61"/>
      <c r="B38" s="60" t="s">
        <v>94</v>
      </c>
      <c r="C38" s="58" t="s">
        <v>53</v>
      </c>
      <c r="D38" s="56">
        <v>533</v>
      </c>
      <c r="E38" s="59">
        <f t="shared" si="0"/>
        <v>6396</v>
      </c>
    </row>
    <row r="39" spans="1:5" s="46" customFormat="1" ht="12.75">
      <c r="A39" s="61"/>
      <c r="B39" s="60" t="s">
        <v>95</v>
      </c>
      <c r="C39" s="58" t="s">
        <v>53</v>
      </c>
      <c r="D39" s="56">
        <v>533</v>
      </c>
      <c r="E39" s="59">
        <f t="shared" si="0"/>
        <v>6396</v>
      </c>
    </row>
    <row r="40" spans="1:5" s="46" customFormat="1" ht="12.75">
      <c r="A40" s="61"/>
      <c r="B40" s="60" t="s">
        <v>96</v>
      </c>
      <c r="C40" s="58" t="s">
        <v>53</v>
      </c>
      <c r="D40" s="56">
        <v>533</v>
      </c>
      <c r="E40" s="59">
        <f t="shared" si="0"/>
        <v>6396</v>
      </c>
    </row>
    <row r="41" spans="1:5" s="46" customFormat="1" ht="12.75">
      <c r="A41" s="61"/>
      <c r="B41" s="57" t="s">
        <v>48</v>
      </c>
      <c r="C41" s="58" t="s">
        <v>53</v>
      </c>
      <c r="D41" s="56">
        <v>533</v>
      </c>
      <c r="E41" s="59">
        <f t="shared" si="0"/>
        <v>6396</v>
      </c>
    </row>
    <row r="42" spans="1:8" ht="12.75">
      <c r="A42" s="61"/>
      <c r="B42" s="60" t="s">
        <v>97</v>
      </c>
      <c r="C42" s="58" t="s">
        <v>53</v>
      </c>
      <c r="D42" s="56">
        <v>533</v>
      </c>
      <c r="E42" s="59">
        <f t="shared" si="0"/>
        <v>6396</v>
      </c>
      <c r="H42" s="49"/>
    </row>
    <row r="43" spans="1:5" ht="12.75">
      <c r="A43" s="61"/>
      <c r="B43" s="60" t="s">
        <v>98</v>
      </c>
      <c r="C43" s="58" t="s">
        <v>53</v>
      </c>
      <c r="D43" s="56">
        <v>533</v>
      </c>
      <c r="E43" s="59">
        <f t="shared" si="0"/>
        <v>6396</v>
      </c>
    </row>
    <row r="44" spans="1:5" ht="12.75">
      <c r="A44" s="61"/>
      <c r="B44" s="60" t="s">
        <v>99</v>
      </c>
      <c r="C44" s="58" t="s">
        <v>53</v>
      </c>
      <c r="D44" s="56">
        <v>533</v>
      </c>
      <c r="E44" s="59">
        <f t="shared" si="0"/>
        <v>6396</v>
      </c>
    </row>
    <row r="45" spans="1:5" ht="15">
      <c r="A45" s="101" t="s">
        <v>104</v>
      </c>
      <c r="B45" s="101"/>
      <c r="C45" s="101"/>
      <c r="D45" s="101"/>
      <c r="E45" s="102"/>
    </row>
    <row r="46" spans="1:5" ht="12.75">
      <c r="A46" s="47"/>
      <c r="B46" s="62" t="s">
        <v>100</v>
      </c>
      <c r="C46" s="63" t="s">
        <v>54</v>
      </c>
      <c r="D46" s="64">
        <v>344.5</v>
      </c>
      <c r="E46" s="65">
        <f aca="true" t="shared" si="1" ref="E46:E51">D46*24</f>
        <v>8268</v>
      </c>
    </row>
    <row r="47" spans="1:5" ht="12.75">
      <c r="A47" s="47"/>
      <c r="B47" s="62" t="s">
        <v>101</v>
      </c>
      <c r="C47" s="63" t="s">
        <v>54</v>
      </c>
      <c r="D47" s="64">
        <v>344.5</v>
      </c>
      <c r="E47" s="65">
        <f t="shared" si="1"/>
        <v>8268</v>
      </c>
    </row>
    <row r="48" spans="1:5" ht="12.75">
      <c r="A48" s="47"/>
      <c r="B48" s="62" t="s">
        <v>83</v>
      </c>
      <c r="C48" s="63" t="s">
        <v>54</v>
      </c>
      <c r="D48" s="64">
        <v>344.5</v>
      </c>
      <c r="E48" s="65">
        <f t="shared" si="1"/>
        <v>8268</v>
      </c>
    </row>
    <row r="49" spans="1:5" ht="12.75">
      <c r="A49" s="47"/>
      <c r="B49" s="62" t="s">
        <v>88</v>
      </c>
      <c r="C49" s="63" t="s">
        <v>54</v>
      </c>
      <c r="D49" s="64">
        <v>344.5</v>
      </c>
      <c r="E49" s="65">
        <f t="shared" si="1"/>
        <v>8268</v>
      </c>
    </row>
    <row r="50" spans="1:5" ht="12.75">
      <c r="A50" s="47"/>
      <c r="B50" s="62" t="s">
        <v>102</v>
      </c>
      <c r="C50" s="63" t="s">
        <v>54</v>
      </c>
      <c r="D50" s="64">
        <v>344.5</v>
      </c>
      <c r="E50" s="65">
        <f t="shared" si="1"/>
        <v>8268</v>
      </c>
    </row>
    <row r="51" spans="1:5" ht="12.75">
      <c r="A51" s="47"/>
      <c r="B51" s="62" t="s">
        <v>103</v>
      </c>
      <c r="C51" s="63" t="s">
        <v>54</v>
      </c>
      <c r="D51" s="64">
        <v>344.5</v>
      </c>
      <c r="E51" s="65">
        <f t="shared" si="1"/>
        <v>8268</v>
      </c>
    </row>
    <row r="52" spans="1:5" s="48" customFormat="1" ht="13.5" customHeight="1">
      <c r="A52" s="99" t="s">
        <v>118</v>
      </c>
      <c r="B52" s="99"/>
      <c r="C52" s="99"/>
      <c r="D52" s="99"/>
      <c r="E52" s="100"/>
    </row>
    <row r="53" spans="1:5" s="45" customFormat="1" ht="24.75" customHeight="1">
      <c r="A53" s="73" t="s">
        <v>0</v>
      </c>
      <c r="B53" s="73" t="s">
        <v>55</v>
      </c>
      <c r="C53" s="74" t="s">
        <v>121</v>
      </c>
      <c r="D53" s="73" t="s">
        <v>67</v>
      </c>
      <c r="E53" s="75" t="s">
        <v>69</v>
      </c>
    </row>
    <row r="54" spans="1:5" s="50" customFormat="1" ht="18" customHeight="1">
      <c r="A54" s="67"/>
      <c r="B54" s="76" t="s">
        <v>56</v>
      </c>
      <c r="C54" s="66">
        <v>279.5</v>
      </c>
      <c r="D54" s="68" t="s">
        <v>66</v>
      </c>
      <c r="E54" s="69" t="s">
        <v>68</v>
      </c>
    </row>
    <row r="55" spans="1:5" ht="18.75" customHeight="1">
      <c r="A55" s="70"/>
      <c r="B55" s="77" t="s">
        <v>57</v>
      </c>
      <c r="C55" s="66">
        <v>279.5</v>
      </c>
      <c r="D55" s="71" t="s">
        <v>66</v>
      </c>
      <c r="E55" s="72" t="s">
        <v>68</v>
      </c>
    </row>
  </sheetData>
  <sheetProtection/>
  <mergeCells count="5">
    <mergeCell ref="A52:E52"/>
    <mergeCell ref="A45:E45"/>
    <mergeCell ref="A1:G6"/>
    <mergeCell ref="A7:E10"/>
    <mergeCell ref="A11:E1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2"/>
  <sheetViews>
    <sheetView view="pageBreakPreview" zoomScaleSheetLayoutView="100" workbookViewId="0" topLeftCell="A1">
      <selection activeCell="J16" sqref="J16"/>
    </sheetView>
  </sheetViews>
  <sheetFormatPr defaultColWidth="9.140625" defaultRowHeight="12.75"/>
  <cols>
    <col min="1" max="1" width="9.140625" style="16" customWidth="1"/>
    <col min="2" max="2" width="41.28125" style="16" customWidth="1"/>
    <col min="3" max="3" width="9.140625" style="16" customWidth="1"/>
    <col min="4" max="5" width="11.28125" style="16" customWidth="1"/>
    <col min="6" max="6" width="10.28125" style="16" customWidth="1"/>
    <col min="7" max="16384" width="9.140625" style="16" customWidth="1"/>
  </cols>
  <sheetData>
    <row r="1" spans="1:7" ht="30.75" customHeight="1">
      <c r="A1" s="108" t="s">
        <v>141</v>
      </c>
      <c r="B1" s="109"/>
      <c r="C1" s="109"/>
      <c r="D1" s="109"/>
      <c r="E1" s="109"/>
      <c r="F1" s="109"/>
      <c r="G1" s="26"/>
    </row>
    <row r="2" spans="1:7" ht="12.75">
      <c r="A2" s="109"/>
      <c r="B2" s="109"/>
      <c r="C2" s="109"/>
      <c r="D2" s="109"/>
      <c r="E2" s="109"/>
      <c r="F2" s="109"/>
      <c r="G2" s="26"/>
    </row>
    <row r="3" spans="1:7" ht="12.75">
      <c r="A3" s="109"/>
      <c r="B3" s="109"/>
      <c r="C3" s="109"/>
      <c r="D3" s="109"/>
      <c r="E3" s="109"/>
      <c r="F3" s="109"/>
      <c r="G3" s="26"/>
    </row>
    <row r="4" spans="1:7" s="33" customFormat="1" ht="12.75">
      <c r="A4" s="109"/>
      <c r="B4" s="109"/>
      <c r="C4" s="109"/>
      <c r="D4" s="109"/>
      <c r="E4" s="109"/>
      <c r="F4" s="109"/>
      <c r="G4" s="27"/>
    </row>
    <row r="5" s="94" customFormat="1" ht="12.75"/>
    <row r="6" s="94" customFormat="1" ht="12.75"/>
    <row r="7" s="94" customFormat="1" ht="12.75"/>
    <row r="8" s="94" customFormat="1" ht="12.75"/>
    <row r="9" s="94" customFormat="1" ht="12.75"/>
    <row r="10" spans="1:7" s="32" customFormat="1" ht="18.75" customHeight="1">
      <c r="A10" s="110" t="s">
        <v>113</v>
      </c>
      <c r="B10" s="111"/>
      <c r="C10" s="111"/>
      <c r="D10" s="111"/>
      <c r="E10" s="111"/>
      <c r="F10" s="112"/>
      <c r="G10" s="40"/>
    </row>
    <row r="11" spans="1:6" ht="25.5">
      <c r="A11" s="36" t="s">
        <v>0</v>
      </c>
      <c r="B11" s="37" t="s">
        <v>1</v>
      </c>
      <c r="C11" s="38" t="s">
        <v>2</v>
      </c>
      <c r="D11" s="39" t="s">
        <v>64</v>
      </c>
      <c r="E11" s="39" t="s">
        <v>63</v>
      </c>
      <c r="F11" s="41" t="s">
        <v>115</v>
      </c>
    </row>
    <row r="12" spans="1:6" ht="13.5">
      <c r="A12" s="25"/>
      <c r="B12" s="28" t="s">
        <v>5</v>
      </c>
      <c r="C12" s="25" t="s">
        <v>19</v>
      </c>
      <c r="D12" s="23">
        <v>650</v>
      </c>
      <c r="E12" s="24">
        <f aca="true" t="shared" si="0" ref="E12:E17">D12*6</f>
        <v>3900</v>
      </c>
      <c r="F12" s="20">
        <f>D12-(D12*5%)</f>
        <v>617.5</v>
      </c>
    </row>
    <row r="13" spans="1:6" ht="13.5">
      <c r="A13" s="25"/>
      <c r="B13" s="28" t="s">
        <v>6</v>
      </c>
      <c r="C13" s="25" t="s">
        <v>19</v>
      </c>
      <c r="D13" s="23">
        <v>650</v>
      </c>
      <c r="E13" s="24">
        <f t="shared" si="0"/>
        <v>3900</v>
      </c>
      <c r="F13" s="20">
        <f aca="true" t="shared" si="1" ref="F13:F31">D13-(D13*5%)</f>
        <v>617.5</v>
      </c>
    </row>
    <row r="14" spans="1:6" ht="13.5">
      <c r="A14" s="25"/>
      <c r="B14" s="29" t="s">
        <v>4</v>
      </c>
      <c r="C14" s="25" t="s">
        <v>19</v>
      </c>
      <c r="D14" s="23">
        <v>650</v>
      </c>
      <c r="E14" s="24">
        <f t="shared" si="0"/>
        <v>3900</v>
      </c>
      <c r="F14" s="20">
        <f t="shared" si="1"/>
        <v>617.5</v>
      </c>
    </row>
    <row r="15" spans="1:6" ht="13.5">
      <c r="A15" s="25"/>
      <c r="B15" s="28" t="s">
        <v>7</v>
      </c>
      <c r="C15" s="25" t="s">
        <v>19</v>
      </c>
      <c r="D15" s="23">
        <v>650</v>
      </c>
      <c r="E15" s="24">
        <f t="shared" si="0"/>
        <v>3900</v>
      </c>
      <c r="F15" s="20">
        <f t="shared" si="1"/>
        <v>617.5</v>
      </c>
    </row>
    <row r="16" spans="1:6" ht="13.5">
      <c r="A16" s="24"/>
      <c r="B16" s="28" t="s">
        <v>8</v>
      </c>
      <c r="C16" s="25" t="s">
        <v>19</v>
      </c>
      <c r="D16" s="23">
        <v>650</v>
      </c>
      <c r="E16" s="24">
        <f t="shared" si="0"/>
        <v>3900</v>
      </c>
      <c r="F16" s="20">
        <f t="shared" si="1"/>
        <v>617.5</v>
      </c>
    </row>
    <row r="17" spans="1:6" ht="13.5">
      <c r="A17" s="24"/>
      <c r="B17" s="28" t="s">
        <v>9</v>
      </c>
      <c r="C17" s="25" t="s">
        <v>19</v>
      </c>
      <c r="D17" s="23">
        <v>650</v>
      </c>
      <c r="E17" s="24">
        <f t="shared" si="0"/>
        <v>3900</v>
      </c>
      <c r="F17" s="20">
        <f t="shared" si="1"/>
        <v>617.5</v>
      </c>
    </row>
    <row r="18" spans="1:6" ht="13.5">
      <c r="A18" s="24"/>
      <c r="B18" s="28" t="s">
        <v>40</v>
      </c>
      <c r="C18" s="25" t="s">
        <v>19</v>
      </c>
      <c r="D18" s="23">
        <v>650</v>
      </c>
      <c r="E18" s="24">
        <f aca="true" t="shared" si="2" ref="E18:E31">D18*6</f>
        <v>3900</v>
      </c>
      <c r="F18" s="20">
        <f t="shared" si="1"/>
        <v>617.5</v>
      </c>
    </row>
    <row r="19" spans="1:6" ht="13.5">
      <c r="A19" s="24"/>
      <c r="B19" s="28" t="s">
        <v>10</v>
      </c>
      <c r="C19" s="25" t="s">
        <v>19</v>
      </c>
      <c r="D19" s="23">
        <v>650</v>
      </c>
      <c r="E19" s="24">
        <f t="shared" si="2"/>
        <v>3900</v>
      </c>
      <c r="F19" s="20">
        <f t="shared" si="1"/>
        <v>617.5</v>
      </c>
    </row>
    <row r="20" spans="1:6" ht="13.5">
      <c r="A20" s="24"/>
      <c r="B20" s="30" t="s">
        <v>11</v>
      </c>
      <c r="C20" s="25" t="s">
        <v>19</v>
      </c>
      <c r="D20" s="23">
        <v>650</v>
      </c>
      <c r="E20" s="24">
        <f t="shared" si="2"/>
        <v>3900</v>
      </c>
      <c r="F20" s="20">
        <f t="shared" si="1"/>
        <v>617.5</v>
      </c>
    </row>
    <row r="21" spans="1:6" ht="13.5">
      <c r="A21" s="24"/>
      <c r="B21" s="28" t="s">
        <v>12</v>
      </c>
      <c r="C21" s="25" t="s">
        <v>19</v>
      </c>
      <c r="D21" s="23">
        <v>650</v>
      </c>
      <c r="E21" s="24">
        <f t="shared" si="2"/>
        <v>3900</v>
      </c>
      <c r="F21" s="20">
        <f t="shared" si="1"/>
        <v>617.5</v>
      </c>
    </row>
    <row r="22" spans="1:6" ht="13.5">
      <c r="A22" s="24"/>
      <c r="B22" s="28" t="s">
        <v>13</v>
      </c>
      <c r="C22" s="25" t="s">
        <v>19</v>
      </c>
      <c r="D22" s="23">
        <v>650</v>
      </c>
      <c r="E22" s="24">
        <f t="shared" si="2"/>
        <v>3900</v>
      </c>
      <c r="F22" s="20">
        <f t="shared" si="1"/>
        <v>617.5</v>
      </c>
    </row>
    <row r="23" spans="1:6" ht="13.5">
      <c r="A23" s="24"/>
      <c r="B23" s="28" t="s">
        <v>14</v>
      </c>
      <c r="C23" s="25" t="s">
        <v>19</v>
      </c>
      <c r="D23" s="23">
        <v>650</v>
      </c>
      <c r="E23" s="24">
        <f t="shared" si="2"/>
        <v>3900</v>
      </c>
      <c r="F23" s="20">
        <f t="shared" si="1"/>
        <v>617.5</v>
      </c>
    </row>
    <row r="24" spans="1:6" ht="13.5">
      <c r="A24" s="24"/>
      <c r="B24" s="28" t="s">
        <v>41</v>
      </c>
      <c r="C24" s="25" t="s">
        <v>19</v>
      </c>
      <c r="D24" s="23">
        <v>650</v>
      </c>
      <c r="E24" s="24">
        <f t="shared" si="2"/>
        <v>3900</v>
      </c>
      <c r="F24" s="20">
        <f t="shared" si="1"/>
        <v>617.5</v>
      </c>
    </row>
    <row r="25" spans="1:6" ht="13.5">
      <c r="A25" s="24"/>
      <c r="B25" s="28" t="s">
        <v>15</v>
      </c>
      <c r="C25" s="25" t="s">
        <v>19</v>
      </c>
      <c r="D25" s="23">
        <v>650</v>
      </c>
      <c r="E25" s="24">
        <f t="shared" si="2"/>
        <v>3900</v>
      </c>
      <c r="F25" s="20">
        <f t="shared" si="1"/>
        <v>617.5</v>
      </c>
    </row>
    <row r="26" spans="1:6" ht="13.5">
      <c r="A26" s="24"/>
      <c r="B26" s="28" t="s">
        <v>16</v>
      </c>
      <c r="C26" s="25" t="s">
        <v>19</v>
      </c>
      <c r="D26" s="23">
        <v>650</v>
      </c>
      <c r="E26" s="24">
        <f t="shared" si="2"/>
        <v>3900</v>
      </c>
      <c r="F26" s="20">
        <f t="shared" si="1"/>
        <v>617.5</v>
      </c>
    </row>
    <row r="27" spans="1:6" ht="13.5">
      <c r="A27" s="24"/>
      <c r="B27" s="28" t="s">
        <v>17</v>
      </c>
      <c r="C27" s="25" t="s">
        <v>19</v>
      </c>
      <c r="D27" s="23">
        <v>650</v>
      </c>
      <c r="E27" s="24">
        <f t="shared" si="2"/>
        <v>3900</v>
      </c>
      <c r="F27" s="20">
        <f t="shared" si="1"/>
        <v>617.5</v>
      </c>
    </row>
    <row r="28" spans="1:6" ht="16.5" customHeight="1">
      <c r="A28" s="24"/>
      <c r="B28" s="28" t="s">
        <v>43</v>
      </c>
      <c r="C28" s="25" t="s">
        <v>19</v>
      </c>
      <c r="D28" s="23">
        <v>650</v>
      </c>
      <c r="E28" s="24">
        <f t="shared" si="2"/>
        <v>3900</v>
      </c>
      <c r="F28" s="20">
        <f t="shared" si="1"/>
        <v>617.5</v>
      </c>
    </row>
    <row r="29" spans="1:6" ht="13.5">
      <c r="A29" s="24"/>
      <c r="B29" s="28" t="s">
        <v>42</v>
      </c>
      <c r="C29" s="25" t="s">
        <v>19</v>
      </c>
      <c r="D29" s="23">
        <v>650</v>
      </c>
      <c r="E29" s="24">
        <f t="shared" si="2"/>
        <v>3900</v>
      </c>
      <c r="F29" s="20">
        <f t="shared" si="1"/>
        <v>617.5</v>
      </c>
    </row>
    <row r="30" spans="1:6" ht="13.5">
      <c r="A30" s="24"/>
      <c r="B30" s="28" t="s">
        <v>44</v>
      </c>
      <c r="C30" s="25" t="s">
        <v>19</v>
      </c>
      <c r="D30" s="23">
        <v>650</v>
      </c>
      <c r="E30" s="24">
        <f t="shared" si="2"/>
        <v>3900</v>
      </c>
      <c r="F30" s="20">
        <f t="shared" si="1"/>
        <v>617.5</v>
      </c>
    </row>
    <row r="31" spans="1:6" ht="13.5">
      <c r="A31" s="24"/>
      <c r="B31" s="28" t="s">
        <v>18</v>
      </c>
      <c r="C31" s="25" t="s">
        <v>19</v>
      </c>
      <c r="D31" s="23">
        <v>650</v>
      </c>
      <c r="E31" s="24">
        <f t="shared" si="2"/>
        <v>3900</v>
      </c>
      <c r="F31" s="20">
        <f t="shared" si="1"/>
        <v>617.5</v>
      </c>
    </row>
    <row r="32" spans="1:6" ht="12.75">
      <c r="A32" s="113" t="s">
        <v>3</v>
      </c>
      <c r="B32" s="114"/>
      <c r="C32" s="114"/>
      <c r="D32" s="114"/>
      <c r="E32" s="114"/>
      <c r="F32" s="115"/>
    </row>
    <row r="33" spans="1:6" ht="12.75">
      <c r="A33" s="113" t="s">
        <v>108</v>
      </c>
      <c r="B33" s="114"/>
      <c r="C33" s="114"/>
      <c r="D33" s="114"/>
      <c r="E33" s="114"/>
      <c r="F33" s="115"/>
    </row>
    <row r="34" spans="1:6" ht="12.75">
      <c r="A34" s="113" t="s">
        <v>116</v>
      </c>
      <c r="B34" s="114"/>
      <c r="C34" s="114"/>
      <c r="D34" s="114"/>
      <c r="E34" s="114"/>
      <c r="F34" s="115"/>
    </row>
    <row r="35" spans="1:6" ht="15.75" customHeight="1">
      <c r="A35" s="119" t="s">
        <v>74</v>
      </c>
      <c r="B35" s="120"/>
      <c r="C35" s="120"/>
      <c r="D35" s="120"/>
      <c r="E35" s="120"/>
      <c r="F35" s="120"/>
    </row>
    <row r="36" spans="1:6" s="17" customFormat="1" ht="38.25">
      <c r="A36" s="11" t="s">
        <v>0</v>
      </c>
      <c r="B36" s="11" t="s">
        <v>55</v>
      </c>
      <c r="C36" s="14" t="s">
        <v>65</v>
      </c>
      <c r="D36" s="11" t="s">
        <v>67</v>
      </c>
      <c r="E36" s="11" t="s">
        <v>110</v>
      </c>
      <c r="F36" s="14" t="s">
        <v>111</v>
      </c>
    </row>
    <row r="37" spans="1:6" ht="13.5">
      <c r="A37" s="18"/>
      <c r="B37" s="78" t="s">
        <v>70</v>
      </c>
      <c r="C37" s="18">
        <v>446.6</v>
      </c>
      <c r="D37" s="19" t="s">
        <v>119</v>
      </c>
      <c r="E37" s="19" t="s">
        <v>66</v>
      </c>
      <c r="F37" s="19" t="s">
        <v>112</v>
      </c>
    </row>
    <row r="38" spans="1:6" ht="13.5">
      <c r="A38" s="18"/>
      <c r="B38" s="78" t="s">
        <v>71</v>
      </c>
      <c r="C38" s="18">
        <v>330.2</v>
      </c>
      <c r="D38" s="19" t="s">
        <v>119</v>
      </c>
      <c r="E38" s="19" t="s">
        <v>66</v>
      </c>
      <c r="F38" s="19" t="s">
        <v>112</v>
      </c>
    </row>
    <row r="39" spans="1:6" ht="13.5">
      <c r="A39" s="18"/>
      <c r="B39" s="78" t="s">
        <v>72</v>
      </c>
      <c r="C39" s="18">
        <v>871</v>
      </c>
      <c r="D39" s="31"/>
      <c r="E39" s="31"/>
      <c r="F39" s="20"/>
    </row>
    <row r="40" spans="1:6" ht="13.5">
      <c r="A40" s="18"/>
      <c r="B40" s="78" t="s">
        <v>73</v>
      </c>
      <c r="C40" s="18">
        <v>1170</v>
      </c>
      <c r="D40" s="31"/>
      <c r="E40" s="31"/>
      <c r="F40" s="20"/>
    </row>
    <row r="41" spans="1:6" ht="12.75">
      <c r="A41" s="116" t="s">
        <v>109</v>
      </c>
      <c r="B41" s="117"/>
      <c r="C41" s="117"/>
      <c r="D41" s="117"/>
      <c r="E41" s="117"/>
      <c r="F41" s="118"/>
    </row>
    <row r="42" spans="1:7" ht="12.75">
      <c r="A42" s="94"/>
      <c r="B42" s="94"/>
      <c r="C42" s="94"/>
      <c r="D42" s="94"/>
      <c r="E42" s="94"/>
      <c r="F42" s="94"/>
      <c r="G42" s="26"/>
    </row>
    <row r="43" spans="1:7" ht="12.75">
      <c r="A43" s="94"/>
      <c r="B43" s="94"/>
      <c r="C43" s="94"/>
      <c r="D43" s="94"/>
      <c r="E43" s="94"/>
      <c r="F43" s="94"/>
      <c r="G43" s="26"/>
    </row>
    <row r="44" spans="1:7" ht="12.75">
      <c r="A44" s="94"/>
      <c r="B44" s="94"/>
      <c r="C44" s="94"/>
      <c r="D44" s="94"/>
      <c r="E44" s="94"/>
      <c r="F44" s="94"/>
      <c r="G44" s="26"/>
    </row>
    <row r="45" spans="1:7" ht="12.75">
      <c r="A45" s="94"/>
      <c r="B45" s="94"/>
      <c r="C45" s="94"/>
      <c r="D45" s="94"/>
      <c r="E45" s="94"/>
      <c r="F45" s="94"/>
      <c r="G45" s="26"/>
    </row>
    <row r="46" spans="1:7" ht="12.75">
      <c r="A46" s="94"/>
      <c r="B46" s="94"/>
      <c r="C46" s="94"/>
      <c r="D46" s="94"/>
      <c r="E46" s="94"/>
      <c r="F46" s="94"/>
      <c r="G46" s="26"/>
    </row>
    <row r="47" spans="1:7" ht="12.75">
      <c r="A47" s="94"/>
      <c r="B47" s="94"/>
      <c r="C47" s="94"/>
      <c r="D47" s="94"/>
      <c r="E47" s="94"/>
      <c r="F47" s="94"/>
      <c r="G47" s="26"/>
    </row>
    <row r="48" spans="1:7" ht="12.75">
      <c r="A48" s="94"/>
      <c r="B48" s="94"/>
      <c r="C48" s="94"/>
      <c r="D48" s="94"/>
      <c r="E48" s="94"/>
      <c r="F48" s="94"/>
      <c r="G48" s="26"/>
    </row>
    <row r="49" spans="1:7" ht="12.75">
      <c r="A49" s="94"/>
      <c r="B49" s="94"/>
      <c r="C49" s="94"/>
      <c r="D49" s="94"/>
      <c r="E49" s="94"/>
      <c r="F49" s="94"/>
      <c r="G49" s="26"/>
    </row>
    <row r="50" spans="1:7" ht="12.75">
      <c r="A50" s="94"/>
      <c r="B50" s="94"/>
      <c r="C50" s="94"/>
      <c r="D50" s="94"/>
      <c r="E50" s="94"/>
      <c r="F50" s="94"/>
      <c r="G50" s="26"/>
    </row>
    <row r="51" spans="1:7" ht="12.75">
      <c r="A51" s="94"/>
      <c r="B51" s="94"/>
      <c r="C51" s="94"/>
      <c r="D51" s="94"/>
      <c r="E51" s="94"/>
      <c r="F51" s="94"/>
      <c r="G51" s="26"/>
    </row>
    <row r="52" spans="1:6" ht="12.75">
      <c r="A52" s="32"/>
      <c r="B52" s="32"/>
      <c r="C52" s="32"/>
      <c r="D52" s="32"/>
      <c r="E52" s="32"/>
      <c r="F52" s="32"/>
    </row>
  </sheetData>
  <sheetProtection/>
  <mergeCells count="9">
    <mergeCell ref="A1:F4"/>
    <mergeCell ref="A5:IV9"/>
    <mergeCell ref="A10:F10"/>
    <mergeCell ref="A42:F51"/>
    <mergeCell ref="A32:F32"/>
    <mergeCell ref="A34:F34"/>
    <mergeCell ref="A33:F33"/>
    <mergeCell ref="A41:F41"/>
    <mergeCell ref="A35:F35"/>
  </mergeCells>
  <printOptions/>
  <pageMargins left="0.25" right="0.25" top="0.75" bottom="0.75" header="0.3" footer="0.3"/>
  <pageSetup fitToHeight="1" fitToWidth="1" horizontalDpi="300" verticalDpi="300" orientation="portrait" paperSize="9" r:id="rId2"/>
  <rowBreaks count="1" manualBreakCount="1">
    <brk id="9" max="255" man="1"/>
  </rowBreaks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5.00390625" style="0" customWidth="1"/>
    <col min="2" max="2" width="45.421875" style="0" customWidth="1"/>
    <col min="3" max="3" width="9.00390625" style="0" customWidth="1"/>
    <col min="4" max="4" width="8.7109375" style="0" customWidth="1"/>
    <col min="5" max="5" width="11.00390625" style="0" customWidth="1"/>
  </cols>
  <sheetData>
    <row r="1" spans="1:5" ht="12.75">
      <c r="A1" s="122" t="s">
        <v>142</v>
      </c>
      <c r="B1" s="123"/>
      <c r="C1" s="123"/>
      <c r="D1" s="123"/>
      <c r="E1" s="124"/>
    </row>
    <row r="2" spans="1:5" ht="12.75">
      <c r="A2" s="125"/>
      <c r="B2" s="126"/>
      <c r="C2" s="126"/>
      <c r="D2" s="126"/>
      <c r="E2" s="127"/>
    </row>
    <row r="3" spans="1:5" ht="12.75">
      <c r="A3" s="125"/>
      <c r="B3" s="126"/>
      <c r="C3" s="126"/>
      <c r="D3" s="126"/>
      <c r="E3" s="127"/>
    </row>
    <row r="4" spans="1:5" ht="12.75">
      <c r="A4" s="125"/>
      <c r="B4" s="126"/>
      <c r="C4" s="126"/>
      <c r="D4" s="126"/>
      <c r="E4" s="127"/>
    </row>
    <row r="5" spans="1:5" ht="12.75">
      <c r="A5" s="125"/>
      <c r="B5" s="126"/>
      <c r="C5" s="126"/>
      <c r="D5" s="126"/>
      <c r="E5" s="127"/>
    </row>
    <row r="6" spans="1:5" ht="12.75">
      <c r="A6" s="128"/>
      <c r="B6" s="129"/>
      <c r="C6" s="129"/>
      <c r="D6" s="129"/>
      <c r="E6" s="130"/>
    </row>
    <row r="7" spans="1:5" ht="18">
      <c r="A7" s="80"/>
      <c r="B7" s="131" t="s">
        <v>122</v>
      </c>
      <c r="C7" s="132"/>
      <c r="D7" s="132"/>
      <c r="E7" s="132"/>
    </row>
    <row r="8" spans="1:5" ht="25.5">
      <c r="A8" s="81" t="s">
        <v>0</v>
      </c>
      <c r="B8" s="82" t="s">
        <v>1</v>
      </c>
      <c r="C8" s="83" t="s">
        <v>2</v>
      </c>
      <c r="D8" s="84" t="s">
        <v>123</v>
      </c>
      <c r="E8" s="84" t="s">
        <v>124</v>
      </c>
    </row>
    <row r="9" spans="1:5" ht="12.75">
      <c r="A9" s="79"/>
      <c r="B9" s="85" t="s">
        <v>125</v>
      </c>
      <c r="C9" s="86" t="s">
        <v>126</v>
      </c>
      <c r="D9" s="86">
        <v>767</v>
      </c>
      <c r="E9" s="86">
        <f>D9*6</f>
        <v>4602</v>
      </c>
    </row>
    <row r="10" spans="1:5" ht="12.75">
      <c r="A10" s="79"/>
      <c r="B10" s="85" t="s">
        <v>127</v>
      </c>
      <c r="C10" s="86" t="s">
        <v>126</v>
      </c>
      <c r="D10" s="86">
        <v>767</v>
      </c>
      <c r="E10" s="86">
        <f>D10*6</f>
        <v>4602</v>
      </c>
    </row>
    <row r="11" spans="1:5" ht="12.75">
      <c r="A11" s="79"/>
      <c r="B11" s="85" t="s">
        <v>128</v>
      </c>
      <c r="C11" s="86" t="s">
        <v>126</v>
      </c>
      <c r="D11" s="86">
        <v>767</v>
      </c>
      <c r="E11" s="86">
        <f>D11*6</f>
        <v>4602</v>
      </c>
    </row>
    <row r="12" spans="1:5" ht="12.75">
      <c r="A12" s="79"/>
      <c r="B12" s="85" t="s">
        <v>129</v>
      </c>
      <c r="C12" s="86" t="s">
        <v>126</v>
      </c>
      <c r="D12" s="86">
        <v>767</v>
      </c>
      <c r="E12" s="86">
        <f>D12*6</f>
        <v>4602</v>
      </c>
    </row>
    <row r="13" spans="1:5" ht="12.75">
      <c r="A13" s="121" t="s">
        <v>130</v>
      </c>
      <c r="B13" s="121"/>
      <c r="C13" s="121"/>
      <c r="D13" s="121"/>
      <c r="E13" s="121"/>
    </row>
    <row r="14" spans="1:5" ht="12.75">
      <c r="A14" s="121"/>
      <c r="B14" s="121"/>
      <c r="C14" s="121"/>
      <c r="D14" s="121"/>
      <c r="E14" s="121"/>
    </row>
    <row r="15" spans="1:5" ht="12.75">
      <c r="A15" s="121"/>
      <c r="B15" s="121"/>
      <c r="C15" s="121"/>
      <c r="D15" s="121"/>
      <c r="E15" s="121"/>
    </row>
    <row r="16" spans="1:5" ht="12.75">
      <c r="A16" s="121"/>
      <c r="B16" s="121"/>
      <c r="C16" s="121"/>
      <c r="D16" s="121"/>
      <c r="E16" s="121"/>
    </row>
    <row r="17" spans="1:5" ht="12.75">
      <c r="A17" s="121"/>
      <c r="B17" s="121"/>
      <c r="C17" s="121"/>
      <c r="D17" s="121"/>
      <c r="E17" s="121"/>
    </row>
    <row r="18" spans="1:5" ht="12.75">
      <c r="A18" s="121"/>
      <c r="B18" s="121"/>
      <c r="C18" s="121"/>
      <c r="D18" s="121"/>
      <c r="E18" s="121"/>
    </row>
    <row r="19" spans="1:5" ht="12.75">
      <c r="A19" s="121"/>
      <c r="B19" s="121"/>
      <c r="C19" s="121"/>
      <c r="D19" s="121"/>
      <c r="E19" s="121"/>
    </row>
    <row r="20" spans="1:5" ht="12.75">
      <c r="A20" s="121"/>
      <c r="B20" s="121"/>
      <c r="C20" s="121"/>
      <c r="D20" s="121"/>
      <c r="E20" s="121"/>
    </row>
    <row r="21" spans="1:5" ht="12.75">
      <c r="A21" s="121"/>
      <c r="B21" s="121"/>
      <c r="C21" s="121"/>
      <c r="D21" s="121"/>
      <c r="E21" s="121"/>
    </row>
    <row r="22" spans="1:5" ht="12.75">
      <c r="A22" s="121"/>
      <c r="B22" s="121"/>
      <c r="C22" s="121"/>
      <c r="D22" s="121"/>
      <c r="E22" s="121"/>
    </row>
    <row r="23" spans="1:5" ht="12.75">
      <c r="A23" s="121"/>
      <c r="B23" s="121"/>
      <c r="C23" s="121"/>
      <c r="D23" s="121"/>
      <c r="E23" s="121"/>
    </row>
    <row r="24" spans="1:5" ht="12.75">
      <c r="A24" s="121"/>
      <c r="B24" s="121"/>
      <c r="C24" s="121"/>
      <c r="D24" s="121"/>
      <c r="E24" s="121"/>
    </row>
    <row r="25" spans="1:5" ht="12.75">
      <c r="A25" s="121"/>
      <c r="B25" s="121"/>
      <c r="C25" s="121"/>
      <c r="D25" s="121"/>
      <c r="E25" s="121"/>
    </row>
    <row r="26" spans="1:5" ht="12.75">
      <c r="A26" s="121"/>
      <c r="B26" s="121"/>
      <c r="C26" s="121"/>
      <c r="D26" s="121"/>
      <c r="E26" s="121"/>
    </row>
    <row r="27" spans="1:5" ht="18">
      <c r="A27" s="133" t="s">
        <v>131</v>
      </c>
      <c r="B27" s="133"/>
      <c r="C27" s="133"/>
      <c r="D27" s="133"/>
      <c r="E27" s="133"/>
    </row>
    <row r="28" spans="1:5" ht="25.5">
      <c r="A28" s="81" t="s">
        <v>0</v>
      </c>
      <c r="B28" s="82" t="s">
        <v>1</v>
      </c>
      <c r="C28" s="83" t="s">
        <v>2</v>
      </c>
      <c r="D28" s="84" t="s">
        <v>123</v>
      </c>
      <c r="E28" s="84" t="s">
        <v>124</v>
      </c>
    </row>
    <row r="29" spans="1:5" ht="12.75">
      <c r="A29" s="79"/>
      <c r="B29" s="85" t="s">
        <v>128</v>
      </c>
      <c r="C29" s="86" t="s">
        <v>132</v>
      </c>
      <c r="D29" s="86">
        <v>1185</v>
      </c>
      <c r="E29" s="86">
        <f>D29*6</f>
        <v>7110</v>
      </c>
    </row>
    <row r="30" spans="1:5" ht="12.75">
      <c r="A30" s="79"/>
      <c r="B30" s="85" t="s">
        <v>133</v>
      </c>
      <c r="C30" s="86" t="s">
        <v>132</v>
      </c>
      <c r="D30" s="86">
        <v>1185</v>
      </c>
      <c r="E30" s="86">
        <f>D30*6</f>
        <v>7110</v>
      </c>
    </row>
    <row r="31" spans="1:5" ht="12.75">
      <c r="A31" s="79"/>
      <c r="B31" s="85" t="s">
        <v>134</v>
      </c>
      <c r="C31" s="86" t="s">
        <v>132</v>
      </c>
      <c r="D31" s="86">
        <v>1185</v>
      </c>
      <c r="E31" s="86">
        <f>D31*6</f>
        <v>7110</v>
      </c>
    </row>
    <row r="32" spans="1:5" ht="12.75">
      <c r="A32" s="121" t="s">
        <v>135</v>
      </c>
      <c r="B32" s="121"/>
      <c r="C32" s="121"/>
      <c r="D32" s="121"/>
      <c r="E32" s="121"/>
    </row>
    <row r="33" spans="1:5" ht="12.75">
      <c r="A33" s="121"/>
      <c r="B33" s="121"/>
      <c r="C33" s="121"/>
      <c r="D33" s="121"/>
      <c r="E33" s="121"/>
    </row>
    <row r="34" spans="1:5" ht="12.75">
      <c r="A34" s="121"/>
      <c r="B34" s="121"/>
      <c r="C34" s="121"/>
      <c r="D34" s="121"/>
      <c r="E34" s="121"/>
    </row>
    <row r="35" spans="1:5" ht="12.75">
      <c r="A35" s="121"/>
      <c r="B35" s="121"/>
      <c r="C35" s="121"/>
      <c r="D35" s="121"/>
      <c r="E35" s="121"/>
    </row>
    <row r="36" spans="1:5" ht="12.75">
      <c r="A36" s="121"/>
      <c r="B36" s="121"/>
      <c r="C36" s="121"/>
      <c r="D36" s="121"/>
      <c r="E36" s="121"/>
    </row>
    <row r="37" spans="1:5" ht="12.75">
      <c r="A37" s="121"/>
      <c r="B37" s="121"/>
      <c r="C37" s="121"/>
      <c r="D37" s="121"/>
      <c r="E37" s="121"/>
    </row>
    <row r="38" spans="1:5" ht="12.75">
      <c r="A38" s="121"/>
      <c r="B38" s="121"/>
      <c r="C38" s="121"/>
      <c r="D38" s="121"/>
      <c r="E38" s="121"/>
    </row>
    <row r="39" spans="1:5" ht="12.75">
      <c r="A39" s="121"/>
      <c r="B39" s="121"/>
      <c r="C39" s="121"/>
      <c r="D39" s="121"/>
      <c r="E39" s="121"/>
    </row>
    <row r="40" spans="1:5" ht="12.75">
      <c r="A40" s="121"/>
      <c r="B40" s="121"/>
      <c r="C40" s="121"/>
      <c r="D40" s="121"/>
      <c r="E40" s="121"/>
    </row>
    <row r="41" spans="1:5" ht="12.75">
      <c r="A41" s="121"/>
      <c r="B41" s="121"/>
      <c r="C41" s="121"/>
      <c r="D41" s="121"/>
      <c r="E41" s="121"/>
    </row>
    <row r="42" spans="1:5" ht="12.75">
      <c r="A42" s="121"/>
      <c r="B42" s="121"/>
      <c r="C42" s="121"/>
      <c r="D42" s="121"/>
      <c r="E42" s="121"/>
    </row>
  </sheetData>
  <sheetProtection/>
  <mergeCells count="5">
    <mergeCell ref="A32:E42"/>
    <mergeCell ref="A1:E6"/>
    <mergeCell ref="B7:E7"/>
    <mergeCell ref="A13:E26"/>
    <mergeCell ref="A27:E27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snak</dc:creator>
  <cp:keywords/>
  <dc:description/>
  <cp:lastModifiedBy>Перфильев</cp:lastModifiedBy>
  <cp:lastPrinted>2012-05-16T07:37:35Z</cp:lastPrinted>
  <dcterms:created xsi:type="dcterms:W3CDTF">2005-11-17T09:44:38Z</dcterms:created>
  <dcterms:modified xsi:type="dcterms:W3CDTF">2012-06-11T14:17:40Z</dcterms:modified>
  <cp:category/>
  <cp:version/>
  <cp:contentType/>
  <cp:contentStatus/>
</cp:coreProperties>
</file>